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'Arkusz1'!$A$1:$U$30</definedName>
  </definedNames>
  <calcPr fullCalcOnLoad="1"/>
</workbook>
</file>

<file path=xl/sharedStrings.xml><?xml version="1.0" encoding="utf-8"?>
<sst xmlns="http://schemas.openxmlformats.org/spreadsheetml/2006/main" count="68" uniqueCount="50">
  <si>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</si>
  <si>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</si>
  <si>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</si>
  <si>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</si>
  <si>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</si>
  <si>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</si>
  <si>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</si>
  <si>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</si>
  <si>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</si>
  <si>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</si>
  <si>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</si>
  <si>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</si>
  <si>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</si>
  <si>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</si>
  <si>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</si>
  <si>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</si>
  <si>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Metody matem. fiz. teoret.</t>
  </si>
  <si>
    <t>Seminarium magisterskie</t>
  </si>
  <si>
    <t>RAZEM</t>
  </si>
  <si>
    <t>RAZEM wykł. i ćwicz.</t>
  </si>
  <si>
    <t xml:space="preserve">    7 (1) sem</t>
  </si>
  <si>
    <t xml:space="preserve">    8 (2) sem</t>
  </si>
  <si>
    <t xml:space="preserve">    9 (3) sem</t>
  </si>
  <si>
    <t xml:space="preserve">    10 (4) sem</t>
  </si>
  <si>
    <t>egz 1</t>
  </si>
  <si>
    <t>egz 2</t>
  </si>
  <si>
    <t>egz 3</t>
  </si>
  <si>
    <t>Pracownia magisterska</t>
  </si>
  <si>
    <t>Klasyczna teoria pola</t>
  </si>
  <si>
    <t>Elektrodynamika kwantowa</t>
  </si>
  <si>
    <t>Teoria grawitacji</t>
  </si>
  <si>
    <t>Teoria cząstek elementarnych</t>
  </si>
  <si>
    <t>Kwantowa teoria pola I</t>
  </si>
  <si>
    <t>Kwantowa teoria pola II</t>
  </si>
  <si>
    <t xml:space="preserve">Wykład monograficzny I </t>
  </si>
  <si>
    <t xml:space="preserve">Wykład monograficzny II </t>
  </si>
  <si>
    <t>ECTS</t>
  </si>
  <si>
    <t>egz 4</t>
  </si>
  <si>
    <t>Fizyka fazy skondensowanej II</t>
  </si>
  <si>
    <t>Fizyka statystyczna II</t>
  </si>
  <si>
    <t>Egzamin magisterski</t>
  </si>
  <si>
    <t>Egz.</t>
  </si>
  <si>
    <t>Kultuta-historia-globalizacja</t>
  </si>
  <si>
    <t xml:space="preserve">Studia II stopnia - fizyka teoretyczna BIS </t>
  </si>
  <si>
    <t>Ponadto studenta obowiazuje w wybranym semestrze:</t>
  </si>
  <si>
    <t>! - przedmioty obowiązkowe dla studentów, którzy nie zaliczyli ich na studiach licencjackich.</t>
  </si>
  <si>
    <t>Pracownia fizyczna II</t>
  </si>
  <si>
    <t>Mechanika kwantowa II</t>
  </si>
  <si>
    <r>
      <t xml:space="preserve">I rok - 2009/2010;      </t>
    </r>
    <r>
      <rPr>
        <sz val="10"/>
        <color indexed="48"/>
        <rFont val="Arial CE"/>
        <family val="0"/>
      </rPr>
      <t xml:space="preserve"> 2010/2011</t>
    </r>
  </si>
  <si>
    <r>
      <t>II rok -</t>
    </r>
    <r>
      <rPr>
        <sz val="10"/>
        <color indexed="48"/>
        <rFont val="Arial CE"/>
        <family val="0"/>
      </rPr>
      <t>2010/2011</t>
    </r>
    <r>
      <rPr>
        <sz val="10"/>
        <rFont val="Arial CE"/>
        <family val="2"/>
      </rPr>
      <t>;      2011/2012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</si>
</sst>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sz val="9"/>
      <name val="Times New Roman CE"/>
      <family val="1"/>
    </font>
    <font>
      <sz val="12"/>
      <name val="Arial CE"/>
      <family val="2"/>
    </font>
    <font>
      <b/>
      <sz val="14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4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24" borderId="17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8" xfId="0" applyFont="1" applyFill="1" applyBorder="1" applyAlignment="1">
      <alignment horizontal="center"/>
    </xf>
    <xf numFmtId="0" fontId="6" fillId="7" borderId="16" xfId="0" applyFont="1" applyFill="1" applyBorder="1" applyAlignment="1">
      <alignment/>
    </xf>
    <xf numFmtId="0" fontId="6" fillId="7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2" fillId="4" borderId="19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3"/>
  <sheetViews>
    <sheetView tabSelected="1" view="pageBreakPreview" zoomScale="75" zoomScaleNormal="75" zoomScaleSheetLayoutView="75" zoomScalePageLayoutView="0" workbookViewId="0" topLeftCell="A1">
      <selection activeCell="P17" sqref="P17"/>
    </sheetView>
  </sheetViews>
  <sheetFormatPr defaultColWidth="9.00390625" defaultRowHeight="12.75"/>
  <cols>
    <col min="1" max="1" width="3.00390625" style="0" customWidth="1"/>
    <col min="2" max="2" width="37.50390625" style="0" customWidth="1"/>
    <col min="3" max="3" width="9.625" style="0" customWidth="1"/>
    <col min="4" max="8" width="6.625" style="0" customWidth="1"/>
    <col min="9" max="9" width="5.00390625" style="0" customWidth="1"/>
    <col min="10" max="27" width="5.625" style="0" customWidth="1"/>
  </cols>
  <sheetData>
    <row r="2" spans="2:27" ht="16.5" customHeight="1">
      <c r="B2" s="43"/>
      <c r="C2" s="44" t="s">
        <v>43</v>
      </c>
      <c r="D2" s="45"/>
      <c r="E2" s="46"/>
      <c r="F2" s="46"/>
      <c r="G2" s="47"/>
      <c r="H2" s="46"/>
      <c r="I2" s="46"/>
      <c r="J2" s="46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W2" s="1"/>
      <c r="X2" s="1"/>
      <c r="Y2" s="1"/>
      <c r="Z2" s="1"/>
      <c r="AA2" s="1"/>
    </row>
    <row r="3" spans="2:27" s="2" customFormat="1" ht="18" customHeight="1">
      <c r="B3" s="27" t="s">
        <v>0</v>
      </c>
      <c r="C3" s="28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54" t="s">
        <v>48</v>
      </c>
      <c r="K3" s="55"/>
      <c r="L3" s="55"/>
      <c r="M3" s="55"/>
      <c r="N3" s="55"/>
      <c r="O3" s="55"/>
      <c r="P3" s="22" t="s">
        <v>49</v>
      </c>
      <c r="Q3" s="21"/>
      <c r="R3" s="21"/>
      <c r="S3" s="21"/>
      <c r="T3" s="21"/>
      <c r="U3" s="23"/>
      <c r="W3" s="3"/>
      <c r="X3" s="3"/>
      <c r="Y3" s="3"/>
      <c r="Z3" s="3"/>
      <c r="AA3" s="3"/>
    </row>
    <row r="4" spans="2:27" s="2" customFormat="1" ht="18" customHeight="1">
      <c r="B4" s="27" t="s">
        <v>8</v>
      </c>
      <c r="C4" s="28" t="s">
        <v>9</v>
      </c>
      <c r="D4" s="27" t="s">
        <v>10</v>
      </c>
      <c r="E4" s="27"/>
      <c r="F4" s="27"/>
      <c r="G4" s="27"/>
      <c r="H4" s="27"/>
      <c r="I4" s="27"/>
      <c r="J4" s="24" t="s">
        <v>20</v>
      </c>
      <c r="K4" s="25"/>
      <c r="L4" s="26"/>
      <c r="M4" s="24" t="s">
        <v>21</v>
      </c>
      <c r="N4" s="25"/>
      <c r="O4" s="26"/>
      <c r="P4" s="24" t="s">
        <v>22</v>
      </c>
      <c r="Q4" s="25"/>
      <c r="R4" s="26"/>
      <c r="S4" s="24" t="s">
        <v>23</v>
      </c>
      <c r="T4" s="25"/>
      <c r="U4" s="26"/>
      <c r="W4" s="3"/>
      <c r="X4" s="3"/>
      <c r="Y4" s="3"/>
      <c r="Z4" s="3"/>
      <c r="AA4" s="3"/>
    </row>
    <row r="5" spans="2:27" s="2" customFormat="1" ht="18" customHeight="1">
      <c r="B5" s="29"/>
      <c r="C5" s="30"/>
      <c r="D5" s="29"/>
      <c r="E5" s="29"/>
      <c r="F5" s="29"/>
      <c r="G5" s="29"/>
      <c r="H5" s="29"/>
      <c r="I5" s="29"/>
      <c r="J5" s="31" t="s">
        <v>11</v>
      </c>
      <c r="K5" s="31" t="s">
        <v>12</v>
      </c>
      <c r="L5" s="31" t="s">
        <v>36</v>
      </c>
      <c r="M5" s="36" t="s">
        <v>13</v>
      </c>
      <c r="N5" s="36" t="s">
        <v>14</v>
      </c>
      <c r="O5" s="36" t="s">
        <v>36</v>
      </c>
      <c r="P5" s="31" t="s">
        <v>11</v>
      </c>
      <c r="Q5" s="31" t="s">
        <v>14</v>
      </c>
      <c r="R5" s="31" t="s">
        <v>36</v>
      </c>
      <c r="S5" s="36" t="s">
        <v>11</v>
      </c>
      <c r="T5" s="36" t="s">
        <v>12</v>
      </c>
      <c r="U5" s="36" t="s">
        <v>36</v>
      </c>
      <c r="W5" s="3"/>
      <c r="X5" s="3"/>
      <c r="Y5" s="3"/>
      <c r="Z5" s="3"/>
      <c r="AA5" s="3"/>
    </row>
    <row r="6" spans="2:27" s="2" customFormat="1" ht="18" customHeight="1">
      <c r="B6" s="4" t="s">
        <v>29</v>
      </c>
      <c r="C6" s="17" t="s">
        <v>25</v>
      </c>
      <c r="D6" s="4">
        <f aca="true" t="shared" si="0" ref="D6:D14">SUM(E6:I6)</f>
        <v>30</v>
      </c>
      <c r="E6" s="4">
        <f>(J6+M6+P6+S6)*15</f>
        <v>30</v>
      </c>
      <c r="F6" s="4"/>
      <c r="G6" s="4"/>
      <c r="H6" s="4"/>
      <c r="I6" s="4"/>
      <c r="J6" s="14"/>
      <c r="K6" s="14"/>
      <c r="L6" s="14"/>
      <c r="M6" s="37">
        <v>2</v>
      </c>
      <c r="N6" s="37">
        <v>2</v>
      </c>
      <c r="O6" s="37"/>
      <c r="P6" s="14"/>
      <c r="Q6" s="14"/>
      <c r="R6" s="14"/>
      <c r="S6" s="37"/>
      <c r="T6" s="37"/>
      <c r="U6" s="37"/>
      <c r="W6" s="3"/>
      <c r="X6" s="3"/>
      <c r="Y6" s="3"/>
      <c r="Z6" s="3"/>
      <c r="AA6" s="3"/>
    </row>
    <row r="7" spans="2:27" s="2" customFormat="1" ht="18" customHeight="1">
      <c r="B7" s="8" t="s">
        <v>38</v>
      </c>
      <c r="C7" s="18" t="s">
        <v>24</v>
      </c>
      <c r="D7" s="4">
        <f t="shared" si="0"/>
        <v>30</v>
      </c>
      <c r="E7" s="4">
        <f>(J7+M7+P7+S7)*15</f>
        <v>30</v>
      </c>
      <c r="F7" s="6"/>
      <c r="G7" s="6"/>
      <c r="H7" s="6"/>
      <c r="I7" s="6"/>
      <c r="J7" s="14">
        <v>2</v>
      </c>
      <c r="K7" s="14">
        <v>2</v>
      </c>
      <c r="L7" s="14"/>
      <c r="M7" s="37"/>
      <c r="N7" s="37"/>
      <c r="O7" s="37"/>
      <c r="P7" s="14"/>
      <c r="Q7" s="14"/>
      <c r="R7" s="14"/>
      <c r="S7" s="37"/>
      <c r="T7" s="37"/>
      <c r="U7" s="37"/>
      <c r="W7" s="3"/>
      <c r="X7" s="3"/>
      <c r="Y7" s="3"/>
      <c r="Z7" s="3"/>
      <c r="AA7" s="3"/>
    </row>
    <row r="8" spans="2:27" s="2" customFormat="1" ht="18" customHeight="1">
      <c r="B8" s="4" t="s">
        <v>39</v>
      </c>
      <c r="C8" s="17" t="s">
        <v>25</v>
      </c>
      <c r="D8" s="4">
        <f t="shared" si="0"/>
        <v>60</v>
      </c>
      <c r="E8" s="4">
        <f>(M8)*15</f>
        <v>30</v>
      </c>
      <c r="F8" s="4">
        <f>(N8)*15</f>
        <v>30</v>
      </c>
      <c r="G8" s="4"/>
      <c r="H8" s="4"/>
      <c r="I8" s="4"/>
      <c r="J8" s="14"/>
      <c r="K8" s="14"/>
      <c r="L8" s="14"/>
      <c r="M8" s="37">
        <v>2</v>
      </c>
      <c r="N8" s="37">
        <v>2</v>
      </c>
      <c r="O8" s="37"/>
      <c r="P8" s="14"/>
      <c r="Q8" s="14"/>
      <c r="R8" s="14"/>
      <c r="S8" s="37"/>
      <c r="T8" s="37"/>
      <c r="U8" s="37"/>
      <c r="W8" s="3"/>
      <c r="X8" s="3"/>
      <c r="Y8" s="3"/>
      <c r="Z8" s="3"/>
      <c r="AA8" s="3"/>
    </row>
    <row r="9" spans="2:27" ht="18" customHeight="1">
      <c r="B9" s="4" t="s">
        <v>28</v>
      </c>
      <c r="C9" s="17" t="s">
        <v>25</v>
      </c>
      <c r="D9" s="4">
        <f t="shared" si="0"/>
        <v>60</v>
      </c>
      <c r="E9" s="4">
        <f aca="true" t="shared" si="1" ref="E9:E14">(J9+M9+P9+S9)*15</f>
        <v>30</v>
      </c>
      <c r="F9" s="4">
        <f>(N9)*15</f>
        <v>30</v>
      </c>
      <c r="G9" s="4"/>
      <c r="H9" s="5"/>
      <c r="I9" s="4"/>
      <c r="J9" s="14"/>
      <c r="K9" s="14"/>
      <c r="L9" s="14"/>
      <c r="M9" s="37">
        <v>2</v>
      </c>
      <c r="N9" s="37">
        <v>2</v>
      </c>
      <c r="O9" s="37"/>
      <c r="P9" s="14"/>
      <c r="Q9" s="14"/>
      <c r="R9" s="14"/>
      <c r="S9" s="37"/>
      <c r="T9" s="37"/>
      <c r="U9" s="37"/>
      <c r="W9" s="1"/>
      <c r="X9" s="1"/>
      <c r="Y9" s="1"/>
      <c r="Z9" s="1"/>
      <c r="AA9" s="1"/>
    </row>
    <row r="10" spans="2:27" ht="18" customHeight="1">
      <c r="B10" s="20" t="s">
        <v>42</v>
      </c>
      <c r="C10" s="17" t="s">
        <v>15</v>
      </c>
      <c r="D10" s="4">
        <f t="shared" si="0"/>
        <v>30</v>
      </c>
      <c r="E10" s="4">
        <f t="shared" si="1"/>
        <v>30</v>
      </c>
      <c r="F10" s="4"/>
      <c r="G10" s="4"/>
      <c r="H10" s="4"/>
      <c r="I10" s="4"/>
      <c r="J10" s="14"/>
      <c r="K10" s="14"/>
      <c r="L10" s="14"/>
      <c r="M10" s="37"/>
      <c r="N10" s="37"/>
      <c r="O10" s="37"/>
      <c r="P10" s="14"/>
      <c r="Q10" s="14"/>
      <c r="R10" s="14"/>
      <c r="S10" s="37">
        <v>2</v>
      </c>
      <c r="T10" s="37"/>
      <c r="U10" s="37"/>
      <c r="W10" s="1"/>
      <c r="X10" s="1"/>
      <c r="Y10" s="1"/>
      <c r="Z10" s="1"/>
      <c r="AA10" s="1"/>
    </row>
    <row r="11" spans="2:27" ht="18" customHeight="1">
      <c r="B11" s="4" t="s">
        <v>32</v>
      </c>
      <c r="C11" s="17" t="s">
        <v>26</v>
      </c>
      <c r="D11" s="4">
        <f t="shared" si="0"/>
        <v>60</v>
      </c>
      <c r="E11" s="4">
        <f t="shared" si="1"/>
        <v>30</v>
      </c>
      <c r="F11" s="4">
        <f>(Q11)*15</f>
        <v>30</v>
      </c>
      <c r="G11" s="4"/>
      <c r="H11" s="4"/>
      <c r="I11" s="4"/>
      <c r="J11" s="14"/>
      <c r="K11" s="14"/>
      <c r="L11" s="14"/>
      <c r="M11" s="37"/>
      <c r="N11" s="37"/>
      <c r="O11" s="37"/>
      <c r="P11" s="14">
        <v>2</v>
      </c>
      <c r="Q11" s="14">
        <v>2</v>
      </c>
      <c r="R11" s="14"/>
      <c r="S11" s="37"/>
      <c r="T11" s="37"/>
      <c r="U11" s="37"/>
      <c r="W11" s="1"/>
      <c r="X11" s="1"/>
      <c r="Y11" s="1"/>
      <c r="Z11" s="1"/>
      <c r="AA11" s="1"/>
    </row>
    <row r="12" spans="2:27" ht="18" customHeight="1">
      <c r="B12" s="4" t="s">
        <v>33</v>
      </c>
      <c r="C12" s="17" t="s">
        <v>37</v>
      </c>
      <c r="D12" s="4">
        <f t="shared" si="0"/>
        <v>60</v>
      </c>
      <c r="E12" s="4">
        <f t="shared" si="1"/>
        <v>30</v>
      </c>
      <c r="F12" s="4">
        <f>(T12)*15</f>
        <v>30</v>
      </c>
      <c r="G12" s="4"/>
      <c r="H12" s="5"/>
      <c r="I12" s="4"/>
      <c r="J12" s="14"/>
      <c r="K12" s="14"/>
      <c r="L12" s="14"/>
      <c r="M12" s="37"/>
      <c r="N12" s="37"/>
      <c r="O12" s="37"/>
      <c r="P12" s="14"/>
      <c r="Q12" s="14"/>
      <c r="R12" s="14"/>
      <c r="S12" s="37">
        <v>2</v>
      </c>
      <c r="T12" s="37">
        <v>2</v>
      </c>
      <c r="U12" s="37"/>
      <c r="W12" s="1"/>
      <c r="X12" s="1"/>
      <c r="Y12" s="1"/>
      <c r="Z12" s="1"/>
      <c r="AA12" s="1"/>
    </row>
    <row r="13" spans="2:27" ht="18" customHeight="1">
      <c r="B13" s="8" t="s">
        <v>47</v>
      </c>
      <c r="C13" s="18" t="s">
        <v>24</v>
      </c>
      <c r="D13" s="4">
        <f t="shared" si="0"/>
        <v>30</v>
      </c>
      <c r="E13" s="4">
        <f t="shared" si="1"/>
        <v>30</v>
      </c>
      <c r="F13" s="6"/>
      <c r="G13" s="6"/>
      <c r="H13" s="6"/>
      <c r="I13" s="6"/>
      <c r="J13" s="14">
        <v>2</v>
      </c>
      <c r="K13" s="14">
        <v>2</v>
      </c>
      <c r="L13" s="14"/>
      <c r="M13" s="37"/>
      <c r="N13" s="37"/>
      <c r="O13" s="37"/>
      <c r="P13" s="14"/>
      <c r="Q13" s="14"/>
      <c r="R13" s="14"/>
      <c r="S13" s="37"/>
      <c r="T13" s="37"/>
      <c r="U13" s="37"/>
      <c r="W13" s="1"/>
      <c r="X13" s="1"/>
      <c r="Y13" s="1"/>
      <c r="Z13" s="1"/>
      <c r="AA13" s="1"/>
    </row>
    <row r="14" spans="2:27" ht="18" customHeight="1">
      <c r="B14" s="4" t="s">
        <v>16</v>
      </c>
      <c r="C14" s="17" t="s">
        <v>25</v>
      </c>
      <c r="D14" s="4">
        <f t="shared" si="0"/>
        <v>60</v>
      </c>
      <c r="E14" s="4">
        <f t="shared" si="1"/>
        <v>30</v>
      </c>
      <c r="F14" s="4">
        <f>(N14)*15</f>
        <v>30</v>
      </c>
      <c r="G14" s="4"/>
      <c r="H14" s="4"/>
      <c r="I14" s="4"/>
      <c r="J14" s="14"/>
      <c r="K14" s="14"/>
      <c r="L14" s="14"/>
      <c r="M14" s="37">
        <v>2</v>
      </c>
      <c r="N14" s="37">
        <v>2</v>
      </c>
      <c r="O14" s="37"/>
      <c r="P14" s="14"/>
      <c r="Q14" s="14"/>
      <c r="R14" s="14"/>
      <c r="S14" s="37"/>
      <c r="T14" s="37"/>
      <c r="U14" s="37"/>
      <c r="W14" s="1"/>
      <c r="X14" s="1"/>
      <c r="Y14" s="1"/>
      <c r="Z14" s="1"/>
      <c r="AA14" s="1"/>
    </row>
    <row r="15" spans="2:27" ht="18" customHeight="1">
      <c r="B15" s="35" t="s">
        <v>46</v>
      </c>
      <c r="C15" s="17" t="s">
        <v>15</v>
      </c>
      <c r="D15" s="35">
        <v>120</v>
      </c>
      <c r="E15" s="35"/>
      <c r="F15" s="35"/>
      <c r="G15" s="35"/>
      <c r="H15" s="35">
        <v>120</v>
      </c>
      <c r="I15" s="35"/>
      <c r="J15" s="14"/>
      <c r="K15" s="14">
        <v>8</v>
      </c>
      <c r="L15" s="14"/>
      <c r="M15" s="37"/>
      <c r="N15" s="37"/>
      <c r="O15" s="37"/>
      <c r="P15" s="14"/>
      <c r="Q15" s="14"/>
      <c r="R15" s="14"/>
      <c r="S15" s="37"/>
      <c r="T15" s="37"/>
      <c r="U15" s="37"/>
      <c r="W15" s="1"/>
      <c r="X15" s="1"/>
      <c r="Y15" s="1"/>
      <c r="Z15" s="1"/>
      <c r="AA15" s="1"/>
    </row>
    <row r="16" spans="2:27" ht="18" customHeight="1">
      <c r="B16" s="4" t="s">
        <v>27</v>
      </c>
      <c r="C16" s="17" t="s">
        <v>15</v>
      </c>
      <c r="D16" s="4">
        <f aca="true" t="shared" si="2" ref="D16:D21">SUM(E16:I16)</f>
        <v>420</v>
      </c>
      <c r="E16" s="4"/>
      <c r="F16" s="4"/>
      <c r="G16" s="4"/>
      <c r="H16" s="4">
        <f>(K16+N16+Q16+T16)*15-(I16)</f>
        <v>420</v>
      </c>
      <c r="I16" s="4"/>
      <c r="J16" s="14"/>
      <c r="K16" s="14"/>
      <c r="L16" s="14"/>
      <c r="M16" s="37"/>
      <c r="N16" s="37"/>
      <c r="O16" s="37"/>
      <c r="P16" s="14"/>
      <c r="Q16" s="14">
        <v>12</v>
      </c>
      <c r="R16" s="14"/>
      <c r="S16" s="37"/>
      <c r="T16" s="37">
        <v>16</v>
      </c>
      <c r="U16" s="37"/>
      <c r="W16" s="1"/>
      <c r="X16" s="1"/>
      <c r="Y16" s="1"/>
      <c r="Z16" s="1"/>
      <c r="AA16" s="1"/>
    </row>
    <row r="17" spans="2:27" ht="18" customHeight="1">
      <c r="B17" s="4" t="s">
        <v>17</v>
      </c>
      <c r="C17" s="17" t="s">
        <v>15</v>
      </c>
      <c r="D17" s="4">
        <f t="shared" si="2"/>
        <v>120</v>
      </c>
      <c r="E17" s="4"/>
      <c r="F17" s="4"/>
      <c r="G17" s="4">
        <f>(K17+N17+Q17+T17)*15-(H17+I17)</f>
        <v>120</v>
      </c>
      <c r="H17" s="5"/>
      <c r="I17" s="4"/>
      <c r="J17" s="14"/>
      <c r="K17" s="14">
        <v>2</v>
      </c>
      <c r="L17" s="14"/>
      <c r="M17" s="37"/>
      <c r="N17" s="37">
        <v>2</v>
      </c>
      <c r="O17" s="37"/>
      <c r="P17" s="14"/>
      <c r="Q17" s="14">
        <v>2</v>
      </c>
      <c r="R17" s="14"/>
      <c r="S17" s="37"/>
      <c r="T17" s="37">
        <v>2</v>
      </c>
      <c r="U17" s="37"/>
      <c r="W17" s="1"/>
      <c r="X17" s="1"/>
      <c r="Y17" s="1"/>
      <c r="Z17" s="1"/>
      <c r="AA17" s="1"/>
    </row>
    <row r="18" spans="2:27" ht="18" customHeight="1">
      <c r="B18" s="4" t="s">
        <v>31</v>
      </c>
      <c r="C18" s="17" t="s">
        <v>37</v>
      </c>
      <c r="D18" s="4">
        <f t="shared" si="2"/>
        <v>60</v>
      </c>
      <c r="E18" s="4">
        <f>(J18+M18+P18+S18)*15</f>
        <v>30</v>
      </c>
      <c r="F18" s="4">
        <f>(T18)*15</f>
        <v>30</v>
      </c>
      <c r="G18" s="4"/>
      <c r="H18" s="4"/>
      <c r="I18" s="4"/>
      <c r="J18" s="14"/>
      <c r="K18" s="14"/>
      <c r="L18" s="14"/>
      <c r="M18" s="37"/>
      <c r="N18" s="37"/>
      <c r="O18" s="37"/>
      <c r="P18" s="14"/>
      <c r="Q18" s="14"/>
      <c r="R18" s="14"/>
      <c r="S18" s="37">
        <v>2</v>
      </c>
      <c r="T18" s="37">
        <v>2</v>
      </c>
      <c r="U18" s="37"/>
      <c r="W18" s="1"/>
      <c r="X18" s="1"/>
      <c r="Y18" s="1"/>
      <c r="Z18" s="1"/>
      <c r="AA18" s="1"/>
    </row>
    <row r="19" spans="2:27" ht="18" customHeight="1">
      <c r="B19" s="4" t="s">
        <v>30</v>
      </c>
      <c r="C19" s="17" t="s">
        <v>26</v>
      </c>
      <c r="D19" s="4">
        <f t="shared" si="2"/>
        <v>60</v>
      </c>
      <c r="E19" s="4">
        <f>(J19+M19+P19+S19)*15</f>
        <v>30</v>
      </c>
      <c r="F19" s="4">
        <f>(Q19)*15</f>
        <v>30</v>
      </c>
      <c r="G19" s="4"/>
      <c r="H19" s="5"/>
      <c r="I19" s="4"/>
      <c r="J19" s="14"/>
      <c r="K19" s="14"/>
      <c r="L19" s="14"/>
      <c r="M19" s="37"/>
      <c r="N19" s="37"/>
      <c r="O19" s="37"/>
      <c r="P19" s="14">
        <v>2</v>
      </c>
      <c r="Q19" s="14">
        <v>2</v>
      </c>
      <c r="R19" s="14"/>
      <c r="S19" s="37"/>
      <c r="T19" s="37"/>
      <c r="U19" s="37"/>
      <c r="W19" s="1"/>
      <c r="X19" s="1"/>
      <c r="Y19" s="1"/>
      <c r="Z19" s="1"/>
      <c r="AA19" s="1"/>
    </row>
    <row r="20" spans="2:27" ht="18" customHeight="1">
      <c r="B20" s="4" t="s">
        <v>34</v>
      </c>
      <c r="C20" s="17" t="s">
        <v>15</v>
      </c>
      <c r="D20" s="4">
        <f t="shared" si="2"/>
        <v>60</v>
      </c>
      <c r="E20" s="4">
        <f>(J20+M20+P20+S20)*15</f>
        <v>60</v>
      </c>
      <c r="F20" s="4"/>
      <c r="G20" s="4"/>
      <c r="H20" s="4"/>
      <c r="I20" s="4"/>
      <c r="J20" s="14">
        <v>2</v>
      </c>
      <c r="K20" s="14"/>
      <c r="L20" s="14"/>
      <c r="M20" s="37">
        <v>2</v>
      </c>
      <c r="N20" s="37"/>
      <c r="O20" s="37"/>
      <c r="P20" s="14"/>
      <c r="Q20" s="14"/>
      <c r="R20" s="14"/>
      <c r="S20" s="37"/>
      <c r="T20" s="37"/>
      <c r="U20" s="37"/>
      <c r="W20" s="1"/>
      <c r="X20" s="1"/>
      <c r="Y20" s="1"/>
      <c r="Z20" s="1"/>
      <c r="AA20" s="1"/>
    </row>
    <row r="21" spans="2:27" ht="18" customHeight="1">
      <c r="B21" s="7" t="s">
        <v>35</v>
      </c>
      <c r="C21" s="19" t="s">
        <v>15</v>
      </c>
      <c r="D21" s="7">
        <f t="shared" si="2"/>
        <v>60</v>
      </c>
      <c r="E21" s="7">
        <f>(J21+M21+P21+S21)*15</f>
        <v>60</v>
      </c>
      <c r="F21" s="7"/>
      <c r="G21" s="7"/>
      <c r="H21" s="7"/>
      <c r="I21" s="7"/>
      <c r="J21" s="14"/>
      <c r="K21" s="14"/>
      <c r="L21" s="14"/>
      <c r="M21" s="37"/>
      <c r="N21" s="37"/>
      <c r="O21" s="37"/>
      <c r="P21" s="14">
        <v>2</v>
      </c>
      <c r="Q21" s="14"/>
      <c r="R21" s="14"/>
      <c r="S21" s="37">
        <v>2</v>
      </c>
      <c r="T21" s="37"/>
      <c r="U21" s="37"/>
      <c r="W21" s="1"/>
      <c r="X21" s="1"/>
      <c r="Y21" s="1"/>
      <c r="Z21" s="1"/>
      <c r="AA21" s="1"/>
    </row>
    <row r="22" spans="2:27" ht="18" customHeight="1" thickBot="1">
      <c r="B22" s="13" t="s">
        <v>40</v>
      </c>
      <c r="C22" s="34" t="s">
        <v>41</v>
      </c>
      <c r="D22" s="13"/>
      <c r="E22" s="13"/>
      <c r="F22" s="13"/>
      <c r="G22" s="13"/>
      <c r="H22" s="13"/>
      <c r="I22" s="13"/>
      <c r="J22" s="15"/>
      <c r="K22" s="15"/>
      <c r="L22" s="15"/>
      <c r="M22" s="38"/>
      <c r="N22" s="38"/>
      <c r="O22" s="38"/>
      <c r="P22" s="15"/>
      <c r="Q22" s="15"/>
      <c r="R22" s="15"/>
      <c r="S22" s="38"/>
      <c r="T22" s="38"/>
      <c r="U22" s="38"/>
      <c r="W22" s="1"/>
      <c r="X22" s="1"/>
      <c r="Y22" s="1"/>
      <c r="Z22" s="1"/>
      <c r="AA22" s="1"/>
    </row>
    <row r="23" spans="2:27" ht="18" customHeight="1" thickBot="1" thickTop="1">
      <c r="B23" s="9" t="s">
        <v>18</v>
      </c>
      <c r="C23" s="10"/>
      <c r="D23" s="9">
        <f>SUM(D6:D22)</f>
        <v>1320</v>
      </c>
      <c r="E23" s="9">
        <f>SUM(E6:E22)</f>
        <v>450</v>
      </c>
      <c r="F23" s="9">
        <f>SUM(F6:F22)</f>
        <v>210</v>
      </c>
      <c r="G23" s="9">
        <f>SUM(G6:G22)</f>
        <v>120</v>
      </c>
      <c r="H23" s="9">
        <f>SUM(H6:H22)</f>
        <v>540</v>
      </c>
      <c r="I23" s="9"/>
      <c r="J23" s="9">
        <f aca="true" t="shared" si="3" ref="J23:U23">SUM(J6:J22)</f>
        <v>6</v>
      </c>
      <c r="K23" s="9">
        <f t="shared" si="3"/>
        <v>14</v>
      </c>
      <c r="L23" s="9">
        <f t="shared" si="3"/>
        <v>0</v>
      </c>
      <c r="M23" s="39">
        <f t="shared" si="3"/>
        <v>10</v>
      </c>
      <c r="N23" s="39">
        <f t="shared" si="3"/>
        <v>10</v>
      </c>
      <c r="O23" s="39">
        <f t="shared" si="3"/>
        <v>0</v>
      </c>
      <c r="P23" s="9">
        <f t="shared" si="3"/>
        <v>6</v>
      </c>
      <c r="Q23" s="9">
        <f t="shared" si="3"/>
        <v>18</v>
      </c>
      <c r="R23" s="9">
        <f t="shared" si="3"/>
        <v>0</v>
      </c>
      <c r="S23" s="39">
        <f t="shared" si="3"/>
        <v>8</v>
      </c>
      <c r="T23" s="39">
        <f t="shared" si="3"/>
        <v>22</v>
      </c>
      <c r="U23" s="41">
        <f t="shared" si="3"/>
        <v>0</v>
      </c>
      <c r="W23" s="1"/>
      <c r="X23" s="1"/>
      <c r="Y23" s="1"/>
      <c r="Z23" s="1"/>
      <c r="AA23" s="1"/>
    </row>
    <row r="24" spans="2:27" ht="18" customHeight="1" thickBot="1" thickTop="1">
      <c r="B24" s="11" t="s">
        <v>19</v>
      </c>
      <c r="C24" s="12"/>
      <c r="D24" s="11"/>
      <c r="E24" s="11"/>
      <c r="F24" s="11"/>
      <c r="G24" s="11"/>
      <c r="H24" s="11"/>
      <c r="I24" s="12"/>
      <c r="J24" s="50">
        <f>(J23+K23)</f>
        <v>20</v>
      </c>
      <c r="K24" s="51"/>
      <c r="L24" s="16"/>
      <c r="M24" s="52">
        <f>(M23+N23)</f>
        <v>20</v>
      </c>
      <c r="N24" s="53"/>
      <c r="O24" s="40"/>
      <c r="P24" s="50">
        <f>(P23+Q23)</f>
        <v>24</v>
      </c>
      <c r="Q24" s="51"/>
      <c r="R24" s="16"/>
      <c r="S24" s="52">
        <f>(S23+T23)</f>
        <v>30</v>
      </c>
      <c r="T24" s="53"/>
      <c r="U24" s="42"/>
      <c r="W24" s="1"/>
      <c r="X24" s="1"/>
      <c r="Y24" s="1"/>
      <c r="Z24" s="1"/>
      <c r="AA24" s="1"/>
    </row>
    <row r="25" ht="16.5" customHeight="1" thickTop="1"/>
    <row r="26" s="32" customFormat="1" ht="19.5" customHeight="1">
      <c r="B26" s="32" t="s">
        <v>44</v>
      </c>
    </row>
    <row r="27" s="32" customFormat="1" ht="16.5" customHeight="1">
      <c r="B27" s="32" t="s">
        <v>45</v>
      </c>
    </row>
    <row r="28" s="32" customFormat="1" ht="12.75"/>
    <row r="29" s="32" customFormat="1" ht="12.75"/>
    <row r="30" s="32" customFormat="1" ht="12.75">
      <c r="B30" s="33"/>
    </row>
    <row r="31" spans="2:27" ht="16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6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6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6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6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1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sheetProtection/>
  <mergeCells count="4">
    <mergeCell ref="J24:K24"/>
    <mergeCell ref="M24:N24"/>
    <mergeCell ref="P24:Q24"/>
    <mergeCell ref="S24:T2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2010-06-17T09:41:50Z</cp:lastPrinted>
  <dcterms:created xsi:type="dcterms:W3CDTF">2002-01-05T18:26:14Z</dcterms:created>
  <dcterms:modified xsi:type="dcterms:W3CDTF">2010-06-17T09:41:53Z</dcterms:modified>
  <cp:category/>
  <cp:version/>
  <cp:contentType/>
  <cp:contentStatus/>
</cp:coreProperties>
</file>