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'Arkusz1'!$A$1:$U$23</definedName>
  </definedNames>
  <calcPr fullCalcOnLoad="1"/>
</workbook>
</file>

<file path=xl/sharedStrings.xml><?xml version="1.0" encoding="utf-8"?>
<sst xmlns="http://schemas.openxmlformats.org/spreadsheetml/2006/main" count="63" uniqueCount="46">
  <si>
    <t>Nazwa</t>
  </si>
  <si>
    <t>Egzamin</t>
  </si>
  <si>
    <t>Ra-</t>
  </si>
  <si>
    <t>Wykł.</t>
  </si>
  <si>
    <t>Konw.</t>
  </si>
  <si>
    <t>Sem.</t>
  </si>
  <si>
    <t>Lab.</t>
  </si>
  <si>
    <t>Inne</t>
  </si>
  <si>
    <t xml:space="preserve"> 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</si>
  <si>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</si>
  <si>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</si>
  <si>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</si>
  <si>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</si>
  <si>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</si>
  <si>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</si>
  <si>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</si>
  <si>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</si>
  <si>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Metody matem. fiz. teoret.</t>
  </si>
  <si>
    <t>Seminarium magisterskie</t>
  </si>
  <si>
    <t>RAZEM</t>
  </si>
  <si>
    <t>RAZEM wykł. i ćwicz.</t>
  </si>
  <si>
    <t>egz 1</t>
  </si>
  <si>
    <t>egz 2</t>
  </si>
  <si>
    <t>egz 3</t>
  </si>
  <si>
    <t>Pracownia magisterska</t>
  </si>
  <si>
    <t>Klasyczna teoria pola</t>
  </si>
  <si>
    <t>Elektrodynamika kwantowa</t>
  </si>
  <si>
    <t>Teoria grawitacji</t>
  </si>
  <si>
    <t>Teoria cząstek elementarnych</t>
  </si>
  <si>
    <t>Kwantowa teoria pola I</t>
  </si>
  <si>
    <t>Kwantowa teoria pola II</t>
  </si>
  <si>
    <t xml:space="preserve">Wykład monograficzny I </t>
  </si>
  <si>
    <t xml:space="preserve">Wykład monograficzny II </t>
  </si>
  <si>
    <t>ECTS</t>
  </si>
  <si>
    <t>Fizyka statystyczna II</t>
  </si>
  <si>
    <t xml:space="preserve">Studia II stopnia - fizyka teoretyczna </t>
  </si>
  <si>
    <t>Kultura-historia-globalizacja</t>
  </si>
  <si>
    <t>Egzamin magisterski</t>
  </si>
  <si>
    <t>Egz.</t>
  </si>
  <si>
    <t xml:space="preserve">    1(7) sem</t>
  </si>
  <si>
    <t xml:space="preserve">    2 (8) sem</t>
  </si>
  <si>
    <t xml:space="preserve">    3(9) sem</t>
  </si>
  <si>
    <t xml:space="preserve">    4(10) sem</t>
  </si>
  <si>
    <t>I rok- 2009/2010</t>
  </si>
  <si>
    <t xml:space="preserve">     II rok- 2010/2011</t>
  </si>
  <si>
    <t xml:space="preserve">Pracownia fizyczna II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</si>
</sst>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7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7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7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7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7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4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3" fillId="4" borderId="23" xfId="0" applyFont="1" applyFill="1" applyBorder="1" applyAlignment="1">
      <alignment/>
    </xf>
    <xf numFmtId="0" fontId="0" fillId="4" borderId="23" xfId="0" applyFill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25" borderId="22" xfId="0" applyFont="1" applyFill="1" applyBorder="1" applyAlignment="1">
      <alignment/>
    </xf>
    <xf numFmtId="0" fontId="4" fillId="25" borderId="23" xfId="0" applyFont="1" applyFill="1" applyBorder="1" applyAlignment="1">
      <alignment/>
    </xf>
    <xf numFmtId="0" fontId="4" fillId="25" borderId="19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7"/>
  <sheetViews>
    <sheetView tabSelected="1" view="pageBreakPreview" zoomScale="80" zoomScaleNormal="60" zoomScaleSheetLayoutView="80" zoomScalePageLayoutView="0" workbookViewId="0" topLeftCell="A1">
      <selection activeCell="O18" sqref="O18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8.625" style="0" customWidth="1"/>
    <col min="4" max="4" width="6.625" style="0" customWidth="1"/>
    <col min="5" max="11" width="4.625" style="0" customWidth="1"/>
    <col min="12" max="12" width="5.625" style="0" customWidth="1"/>
    <col min="13" max="14" width="4.625" style="0" customWidth="1"/>
    <col min="15" max="15" width="5.625" style="0" customWidth="1"/>
    <col min="16" max="17" width="4.625" style="0" customWidth="1"/>
    <col min="18" max="18" width="5.625" style="0" customWidth="1"/>
    <col min="19" max="20" width="4.625" style="0" customWidth="1"/>
    <col min="21" max="27" width="5.625" style="0" customWidth="1"/>
  </cols>
  <sheetData>
    <row r="2" spans="2:27" ht="16.5" customHeight="1">
      <c r="B2" s="43"/>
      <c r="C2" s="44" t="s">
        <v>35</v>
      </c>
      <c r="D2" s="45"/>
      <c r="E2" s="46"/>
      <c r="F2" s="46"/>
      <c r="G2" s="44"/>
      <c r="H2" s="46"/>
      <c r="I2" s="46"/>
      <c r="J2" s="46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  <c r="W2" s="1"/>
      <c r="X2" s="1"/>
      <c r="Y2" s="1"/>
      <c r="Z2" s="1"/>
      <c r="AA2" s="1"/>
    </row>
    <row r="3" spans="2:27" s="18" customFormat="1" ht="15" customHeight="1">
      <c r="B3" s="14" t="s">
        <v>0</v>
      </c>
      <c r="C3" s="15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53"/>
      <c r="K3" s="54" t="s">
        <v>43</v>
      </c>
      <c r="L3" s="54"/>
      <c r="M3" s="54"/>
      <c r="N3" s="54"/>
      <c r="O3" s="54"/>
      <c r="P3" s="55" t="s">
        <v>8</v>
      </c>
      <c r="Q3" s="56" t="s">
        <v>44</v>
      </c>
      <c r="R3" s="56"/>
      <c r="S3" s="56"/>
      <c r="T3" s="56"/>
      <c r="U3" s="57"/>
      <c r="W3" s="19"/>
      <c r="X3" s="19"/>
      <c r="Y3" s="19"/>
      <c r="Z3" s="19"/>
      <c r="AA3" s="19"/>
    </row>
    <row r="4" spans="2:27" s="18" customFormat="1" ht="15" customHeight="1">
      <c r="B4" s="14" t="s">
        <v>9</v>
      </c>
      <c r="C4" s="15" t="s">
        <v>10</v>
      </c>
      <c r="D4" s="14" t="s">
        <v>11</v>
      </c>
      <c r="E4" s="14"/>
      <c r="F4" s="14"/>
      <c r="G4" s="14"/>
      <c r="H4" s="14"/>
      <c r="I4" s="14"/>
      <c r="J4" s="40" t="s">
        <v>39</v>
      </c>
      <c r="K4" s="41"/>
      <c r="L4" s="42"/>
      <c r="M4" s="20" t="s">
        <v>40</v>
      </c>
      <c r="N4" s="16"/>
      <c r="O4" s="17"/>
      <c r="P4" s="40" t="s">
        <v>41</v>
      </c>
      <c r="Q4" s="41"/>
      <c r="R4" s="42"/>
      <c r="S4" s="20" t="s">
        <v>42</v>
      </c>
      <c r="T4" s="16"/>
      <c r="U4" s="17"/>
      <c r="W4" s="19"/>
      <c r="X4" s="19"/>
      <c r="Y4" s="19"/>
      <c r="Z4" s="19"/>
      <c r="AA4" s="19"/>
    </row>
    <row r="5" spans="2:27" s="18" customFormat="1" ht="15" customHeight="1">
      <c r="B5" s="22"/>
      <c r="C5" s="21"/>
      <c r="D5" s="22"/>
      <c r="E5" s="22"/>
      <c r="F5" s="22"/>
      <c r="G5" s="22"/>
      <c r="H5" s="22"/>
      <c r="I5" s="22"/>
      <c r="J5" s="23" t="s">
        <v>12</v>
      </c>
      <c r="K5" s="23" t="s">
        <v>13</v>
      </c>
      <c r="L5" s="23" t="s">
        <v>33</v>
      </c>
      <c r="M5" s="24" t="s">
        <v>14</v>
      </c>
      <c r="N5" s="24" t="s">
        <v>15</v>
      </c>
      <c r="O5" s="24" t="s">
        <v>33</v>
      </c>
      <c r="P5" s="23" t="s">
        <v>12</v>
      </c>
      <c r="Q5" s="23" t="s">
        <v>15</v>
      </c>
      <c r="R5" s="23" t="s">
        <v>33</v>
      </c>
      <c r="S5" s="24" t="s">
        <v>12</v>
      </c>
      <c r="T5" s="24" t="s">
        <v>13</v>
      </c>
      <c r="U5" s="24" t="s">
        <v>33</v>
      </c>
      <c r="W5" s="19"/>
      <c r="X5" s="19"/>
      <c r="Y5" s="19"/>
      <c r="Z5" s="19"/>
      <c r="AA5" s="19"/>
    </row>
    <row r="6" spans="2:27" ht="16.5" customHeight="1">
      <c r="B6" s="6" t="s">
        <v>26</v>
      </c>
      <c r="C6" s="30" t="s">
        <v>21</v>
      </c>
      <c r="D6" s="6">
        <f aca="true" t="shared" si="0" ref="D6:D12">SUM(E6:I6)</f>
        <v>60</v>
      </c>
      <c r="E6" s="6">
        <f aca="true" t="shared" si="1" ref="E6:F8">(J6)*15</f>
        <v>30</v>
      </c>
      <c r="F6" s="6">
        <f t="shared" si="1"/>
        <v>30</v>
      </c>
      <c r="G6" s="6"/>
      <c r="H6" s="3"/>
      <c r="I6" s="6"/>
      <c r="J6" s="4">
        <v>2</v>
      </c>
      <c r="K6" s="4">
        <v>2</v>
      </c>
      <c r="L6" s="4"/>
      <c r="M6" s="5"/>
      <c r="N6" s="5"/>
      <c r="O6" s="5"/>
      <c r="P6" s="4"/>
      <c r="Q6" s="4"/>
      <c r="R6" s="4"/>
      <c r="S6" s="5"/>
      <c r="T6" s="5"/>
      <c r="U6" s="5"/>
      <c r="W6" s="1"/>
      <c r="X6" s="1"/>
      <c r="Y6" s="1"/>
      <c r="Z6" s="1"/>
      <c r="AA6" s="1"/>
    </row>
    <row r="7" spans="2:27" ht="16.5" customHeight="1">
      <c r="B7" s="6" t="s">
        <v>34</v>
      </c>
      <c r="C7" s="30" t="s">
        <v>21</v>
      </c>
      <c r="D7" s="6">
        <f t="shared" si="0"/>
        <v>60</v>
      </c>
      <c r="E7" s="6">
        <f t="shared" si="1"/>
        <v>30</v>
      </c>
      <c r="F7" s="6">
        <f t="shared" si="1"/>
        <v>30</v>
      </c>
      <c r="G7" s="6"/>
      <c r="H7" s="6"/>
      <c r="I7" s="6"/>
      <c r="J7" s="4">
        <v>2</v>
      </c>
      <c r="K7" s="4">
        <v>2</v>
      </c>
      <c r="L7" s="4"/>
      <c r="M7" s="5"/>
      <c r="N7" s="5"/>
      <c r="O7" s="5"/>
      <c r="P7" s="4"/>
      <c r="Q7" s="4"/>
      <c r="R7" s="4"/>
      <c r="S7" s="5"/>
      <c r="T7" s="5"/>
      <c r="U7" s="5"/>
      <c r="W7" s="1"/>
      <c r="X7" s="1"/>
      <c r="Y7" s="1"/>
      <c r="Z7" s="1"/>
      <c r="AA7" s="1"/>
    </row>
    <row r="8" spans="2:27" ht="16.5" customHeight="1">
      <c r="B8" s="6" t="s">
        <v>25</v>
      </c>
      <c r="C8" s="30" t="s">
        <v>21</v>
      </c>
      <c r="D8" s="6">
        <f t="shared" si="0"/>
        <v>60</v>
      </c>
      <c r="E8" s="6">
        <f t="shared" si="1"/>
        <v>30</v>
      </c>
      <c r="F8" s="6">
        <f t="shared" si="1"/>
        <v>30</v>
      </c>
      <c r="G8" s="6"/>
      <c r="H8" s="3"/>
      <c r="I8" s="6"/>
      <c r="J8" s="4">
        <v>2</v>
      </c>
      <c r="K8" s="4">
        <v>2</v>
      </c>
      <c r="L8" s="4"/>
      <c r="M8" s="5"/>
      <c r="N8" s="5"/>
      <c r="O8" s="5"/>
      <c r="P8" s="4"/>
      <c r="Q8" s="4"/>
      <c r="R8" s="4"/>
      <c r="S8" s="5"/>
      <c r="T8" s="5"/>
      <c r="U8" s="5"/>
      <c r="W8" s="1"/>
      <c r="X8" s="1"/>
      <c r="Y8" s="1"/>
      <c r="Z8" s="1"/>
      <c r="AA8" s="1"/>
    </row>
    <row r="9" spans="2:27" ht="16.5" customHeight="1">
      <c r="B9" s="6" t="s">
        <v>36</v>
      </c>
      <c r="C9" s="30" t="s">
        <v>16</v>
      </c>
      <c r="D9" s="6">
        <f t="shared" si="0"/>
        <v>30</v>
      </c>
      <c r="E9" s="6">
        <f>(J9+M9+P9+S9)*15</f>
        <v>30</v>
      </c>
      <c r="F9" s="6"/>
      <c r="G9" s="6"/>
      <c r="H9" s="3"/>
      <c r="I9" s="6"/>
      <c r="J9" s="4"/>
      <c r="K9" s="4"/>
      <c r="L9" s="4"/>
      <c r="M9" s="5"/>
      <c r="N9" s="5"/>
      <c r="O9" s="5"/>
      <c r="P9" s="4">
        <v>2</v>
      </c>
      <c r="Q9" s="4"/>
      <c r="R9" s="4"/>
      <c r="S9" s="5"/>
      <c r="T9" s="5"/>
      <c r="U9" s="5"/>
      <c r="W9" s="1"/>
      <c r="X9" s="1"/>
      <c r="Y9" s="1"/>
      <c r="Z9" s="1"/>
      <c r="AA9" s="1"/>
    </row>
    <row r="10" spans="2:27" ht="16.5" customHeight="1">
      <c r="B10" s="6" t="s">
        <v>29</v>
      </c>
      <c r="C10" s="30" t="s">
        <v>22</v>
      </c>
      <c r="D10" s="6">
        <f t="shared" si="0"/>
        <v>60</v>
      </c>
      <c r="E10" s="6">
        <f>(M10)*15</f>
        <v>30</v>
      </c>
      <c r="F10" s="6">
        <f>(N10)*15</f>
        <v>30</v>
      </c>
      <c r="G10" s="6"/>
      <c r="H10" s="6"/>
      <c r="I10" s="6"/>
      <c r="J10" s="4"/>
      <c r="K10" s="4"/>
      <c r="L10" s="4"/>
      <c r="M10" s="5">
        <v>2</v>
      </c>
      <c r="N10" s="5">
        <v>2</v>
      </c>
      <c r="O10" s="5"/>
      <c r="P10" s="4"/>
      <c r="Q10" s="4"/>
      <c r="R10" s="4"/>
      <c r="S10" s="5"/>
      <c r="T10" s="5"/>
      <c r="U10" s="5"/>
      <c r="W10" s="1"/>
      <c r="X10" s="1"/>
      <c r="Y10" s="1"/>
      <c r="Z10" s="1"/>
      <c r="AA10" s="1"/>
    </row>
    <row r="11" spans="2:27" ht="16.5" customHeight="1">
      <c r="B11" s="6" t="s">
        <v>30</v>
      </c>
      <c r="C11" s="30" t="s">
        <v>23</v>
      </c>
      <c r="D11" s="6">
        <f t="shared" si="0"/>
        <v>60</v>
      </c>
      <c r="E11" s="6">
        <f>(Q11)*15</f>
        <v>30</v>
      </c>
      <c r="F11" s="6">
        <f>(K11+N11+Q11+T11)*15-(G11+H11+I11)</f>
        <v>30</v>
      </c>
      <c r="G11" s="6"/>
      <c r="H11" s="6"/>
      <c r="I11" s="6"/>
      <c r="J11" s="4"/>
      <c r="K11" s="4"/>
      <c r="L11" s="4"/>
      <c r="M11" s="5"/>
      <c r="N11" s="5"/>
      <c r="O11" s="5"/>
      <c r="P11" s="4">
        <v>2</v>
      </c>
      <c r="Q11" s="4">
        <v>2</v>
      </c>
      <c r="R11" s="4"/>
      <c r="S11" s="5"/>
      <c r="T11" s="5"/>
      <c r="U11" s="5"/>
      <c r="W11" s="1"/>
      <c r="X11" s="1"/>
      <c r="Y11" s="1"/>
      <c r="Z11" s="1"/>
      <c r="AA11" s="1"/>
    </row>
    <row r="12" spans="2:27" ht="16.5" customHeight="1">
      <c r="B12" s="39" t="s">
        <v>17</v>
      </c>
      <c r="C12" s="30" t="s">
        <v>21</v>
      </c>
      <c r="D12" s="39">
        <f t="shared" si="0"/>
        <v>60</v>
      </c>
      <c r="E12" s="39">
        <f>(J12)*15</f>
        <v>30</v>
      </c>
      <c r="F12" s="39">
        <f>(K12)*15</f>
        <v>30</v>
      </c>
      <c r="G12" s="39"/>
      <c r="H12" s="39"/>
      <c r="I12" s="39"/>
      <c r="J12" s="4">
        <v>2</v>
      </c>
      <c r="K12" s="4">
        <v>2</v>
      </c>
      <c r="L12" s="4"/>
      <c r="M12" s="5"/>
      <c r="N12" s="5"/>
      <c r="O12" s="5"/>
      <c r="P12" s="4"/>
      <c r="Q12" s="4"/>
      <c r="R12" s="4"/>
      <c r="S12" s="5"/>
      <c r="T12" s="5"/>
      <c r="U12" s="5"/>
      <c r="W12" s="1"/>
      <c r="X12" s="1"/>
      <c r="Y12" s="1"/>
      <c r="Z12" s="1"/>
      <c r="AA12" s="1"/>
    </row>
    <row r="13" spans="2:27" ht="16.5" customHeight="1">
      <c r="B13" s="39" t="s">
        <v>45</v>
      </c>
      <c r="C13" s="30" t="s">
        <v>16</v>
      </c>
      <c r="D13" s="39">
        <v>120</v>
      </c>
      <c r="E13" s="39"/>
      <c r="F13" s="39"/>
      <c r="G13" s="39"/>
      <c r="H13" s="30">
        <v>120</v>
      </c>
      <c r="I13" s="39"/>
      <c r="J13" s="4"/>
      <c r="K13" s="4">
        <v>8</v>
      </c>
      <c r="L13" s="4"/>
      <c r="M13" s="31"/>
      <c r="N13" s="31"/>
      <c r="O13" s="31"/>
      <c r="P13" s="4"/>
      <c r="Q13" s="4"/>
      <c r="R13" s="4"/>
      <c r="S13" s="31"/>
      <c r="T13" s="31"/>
      <c r="U13" s="31"/>
      <c r="W13" s="1"/>
      <c r="X13" s="1"/>
      <c r="Y13" s="1"/>
      <c r="Z13" s="1"/>
      <c r="AA13" s="1"/>
    </row>
    <row r="14" spans="2:27" ht="16.5" customHeight="1">
      <c r="B14" s="6" t="s">
        <v>24</v>
      </c>
      <c r="C14" s="30" t="s">
        <v>16</v>
      </c>
      <c r="D14" s="6">
        <f aca="true" t="shared" si="2" ref="D14:D19">SUM(E14:I14)</f>
        <v>420</v>
      </c>
      <c r="E14" s="6"/>
      <c r="F14" s="6"/>
      <c r="G14" s="6"/>
      <c r="H14" s="6">
        <f>(K14+N14+Q14+T14)*15-(I14)</f>
        <v>420</v>
      </c>
      <c r="I14" s="6"/>
      <c r="J14" s="4"/>
      <c r="K14" s="4"/>
      <c r="L14" s="4"/>
      <c r="M14" s="31"/>
      <c r="N14" s="31"/>
      <c r="O14" s="31"/>
      <c r="P14" s="4"/>
      <c r="Q14" s="4">
        <v>12</v>
      </c>
      <c r="R14" s="4"/>
      <c r="S14" s="31"/>
      <c r="T14" s="31">
        <v>16</v>
      </c>
      <c r="U14" s="31"/>
      <c r="W14" s="1"/>
      <c r="X14" s="1"/>
      <c r="Y14" s="1"/>
      <c r="Z14" s="1"/>
      <c r="AA14" s="1"/>
    </row>
    <row r="15" spans="2:27" ht="16.5" customHeight="1">
      <c r="B15" s="6" t="s">
        <v>18</v>
      </c>
      <c r="C15" s="30" t="s">
        <v>16</v>
      </c>
      <c r="D15" s="6">
        <f t="shared" si="2"/>
        <v>120</v>
      </c>
      <c r="E15" s="6"/>
      <c r="F15" s="6"/>
      <c r="G15" s="6">
        <f>(K15+N15+Q15+T15)*15-(H15+I15)</f>
        <v>120</v>
      </c>
      <c r="H15" s="3"/>
      <c r="I15" s="6"/>
      <c r="J15" s="4"/>
      <c r="K15" s="4">
        <v>2</v>
      </c>
      <c r="L15" s="4"/>
      <c r="M15" s="5"/>
      <c r="N15" s="5">
        <v>2</v>
      </c>
      <c r="O15" s="5"/>
      <c r="P15" s="4"/>
      <c r="Q15" s="4">
        <v>2</v>
      </c>
      <c r="R15" s="4"/>
      <c r="S15" s="5"/>
      <c r="T15" s="5">
        <v>2</v>
      </c>
      <c r="U15" s="5"/>
      <c r="W15" s="1"/>
      <c r="X15" s="1"/>
      <c r="Y15" s="1"/>
      <c r="Z15" s="1"/>
      <c r="AA15" s="1"/>
    </row>
    <row r="16" spans="2:27" ht="16.5" customHeight="1">
      <c r="B16" s="6" t="s">
        <v>28</v>
      </c>
      <c r="C16" s="30" t="s">
        <v>22</v>
      </c>
      <c r="D16" s="6">
        <f t="shared" si="2"/>
        <v>60</v>
      </c>
      <c r="E16" s="6">
        <f>(N16)*15</f>
        <v>30</v>
      </c>
      <c r="F16" s="6">
        <f>(N16)*15</f>
        <v>30</v>
      </c>
      <c r="G16" s="6"/>
      <c r="H16" s="6"/>
      <c r="I16" s="6"/>
      <c r="J16" s="2"/>
      <c r="K16" s="32"/>
      <c r="L16" s="32"/>
      <c r="M16" s="6">
        <v>2</v>
      </c>
      <c r="N16" s="3">
        <v>2</v>
      </c>
      <c r="O16" s="3"/>
      <c r="P16" s="2"/>
      <c r="Q16" s="32"/>
      <c r="R16" s="32"/>
      <c r="S16" s="3"/>
      <c r="T16" s="3"/>
      <c r="U16" s="5"/>
      <c r="W16" s="1"/>
      <c r="X16" s="1"/>
      <c r="Y16" s="1"/>
      <c r="Z16" s="1"/>
      <c r="AA16" s="1"/>
    </row>
    <row r="17" spans="2:27" ht="16.5" customHeight="1">
      <c r="B17" s="6" t="s">
        <v>27</v>
      </c>
      <c r="C17" s="30" t="s">
        <v>22</v>
      </c>
      <c r="D17" s="6">
        <f t="shared" si="2"/>
        <v>60</v>
      </c>
      <c r="E17" s="6">
        <f>(N17)*15</f>
        <v>30</v>
      </c>
      <c r="F17" s="6">
        <f>(K17+N17+Q17+T17)*15-(G17+H17+I17)</f>
        <v>30</v>
      </c>
      <c r="G17" s="6"/>
      <c r="H17" s="6"/>
      <c r="I17" s="6"/>
      <c r="J17" s="4"/>
      <c r="K17" s="4"/>
      <c r="L17" s="4"/>
      <c r="M17" s="5">
        <v>2</v>
      </c>
      <c r="N17" s="5">
        <v>2</v>
      </c>
      <c r="O17" s="5"/>
      <c r="P17" s="4"/>
      <c r="Q17" s="4"/>
      <c r="R17" s="4"/>
      <c r="S17" s="5"/>
      <c r="T17" s="5"/>
      <c r="U17" s="5"/>
      <c r="W17" s="1"/>
      <c r="X17" s="1"/>
      <c r="Y17" s="1"/>
      <c r="Z17" s="1"/>
      <c r="AA17" s="1"/>
    </row>
    <row r="18" spans="2:27" ht="16.5" customHeight="1">
      <c r="B18" s="5" t="s">
        <v>31</v>
      </c>
      <c r="C18" s="31" t="s">
        <v>16</v>
      </c>
      <c r="D18" s="5">
        <f t="shared" si="2"/>
        <v>60</v>
      </c>
      <c r="E18" s="5">
        <f>(J18+M18+P18+S18)*15</f>
        <v>60</v>
      </c>
      <c r="F18" s="5"/>
      <c r="G18" s="5"/>
      <c r="H18" s="5"/>
      <c r="I18" s="5"/>
      <c r="J18" s="4">
        <v>2</v>
      </c>
      <c r="K18" s="4"/>
      <c r="L18" s="4"/>
      <c r="M18" s="5">
        <v>2</v>
      </c>
      <c r="N18" s="5"/>
      <c r="O18" s="5"/>
      <c r="P18" s="4"/>
      <c r="Q18" s="4"/>
      <c r="R18" s="4"/>
      <c r="S18" s="5"/>
      <c r="T18" s="5"/>
      <c r="U18" s="5"/>
      <c r="W18" s="1"/>
      <c r="X18" s="1"/>
      <c r="Y18" s="1"/>
      <c r="Z18" s="1"/>
      <c r="AA18" s="1"/>
    </row>
    <row r="19" spans="2:27" ht="16.5" customHeight="1">
      <c r="B19" s="6" t="s">
        <v>32</v>
      </c>
      <c r="C19" s="30" t="s">
        <v>16</v>
      </c>
      <c r="D19" s="6">
        <f t="shared" si="2"/>
        <v>60</v>
      </c>
      <c r="E19" s="6">
        <f>(J19+M19+P19+S19)*15</f>
        <v>60</v>
      </c>
      <c r="F19" s="6"/>
      <c r="G19" s="6"/>
      <c r="H19" s="3"/>
      <c r="I19" s="6"/>
      <c r="J19" s="4"/>
      <c r="K19" s="4"/>
      <c r="L19" s="4"/>
      <c r="M19" s="5"/>
      <c r="N19" s="5"/>
      <c r="O19" s="5"/>
      <c r="P19" s="4">
        <v>2</v>
      </c>
      <c r="Q19" s="4"/>
      <c r="R19" s="4"/>
      <c r="S19" s="5">
        <v>2</v>
      </c>
      <c r="T19" s="5"/>
      <c r="U19" s="5"/>
      <c r="W19" s="1"/>
      <c r="X19" s="1"/>
      <c r="Y19" s="1"/>
      <c r="Z19" s="1"/>
      <c r="AA19" s="1"/>
    </row>
    <row r="20" spans="2:27" ht="16.5" customHeight="1">
      <c r="B20" s="6" t="s">
        <v>37</v>
      </c>
      <c r="C20" s="30" t="s">
        <v>38</v>
      </c>
      <c r="D20" s="6"/>
      <c r="E20" s="6"/>
      <c r="F20" s="6"/>
      <c r="G20" s="6"/>
      <c r="H20" s="3"/>
      <c r="I20" s="6"/>
      <c r="J20" s="4"/>
      <c r="K20" s="4"/>
      <c r="L20" s="4"/>
      <c r="M20" s="5"/>
      <c r="N20" s="5"/>
      <c r="O20" s="5"/>
      <c r="P20" s="4"/>
      <c r="Q20" s="4"/>
      <c r="R20" s="4"/>
      <c r="S20" s="5"/>
      <c r="T20" s="5"/>
      <c r="U20" s="33"/>
      <c r="W20" s="1"/>
      <c r="X20" s="1"/>
      <c r="Y20" s="1"/>
      <c r="Z20" s="1"/>
      <c r="AA20" s="1"/>
    </row>
    <row r="21" spans="2:27" ht="16.5" customHeight="1" thickBot="1">
      <c r="B21" s="12" t="s">
        <v>19</v>
      </c>
      <c r="C21" s="11"/>
      <c r="D21" s="13">
        <f>SUM(D6:D20)</f>
        <v>1290</v>
      </c>
      <c r="E21" s="13">
        <f>SUM(E6:E20)</f>
        <v>390</v>
      </c>
      <c r="F21" s="13">
        <f>SUM(F6:F20)</f>
        <v>240</v>
      </c>
      <c r="G21" s="13">
        <f>SUM(G6:G20)</f>
        <v>120</v>
      </c>
      <c r="H21" s="13">
        <f>SUM(H6:H20)</f>
        <v>540</v>
      </c>
      <c r="I21" s="13"/>
      <c r="J21" s="35">
        <f aca="true" t="shared" si="3" ref="J21:U21">SUM(J6:J20)</f>
        <v>10</v>
      </c>
      <c r="K21" s="35">
        <f t="shared" si="3"/>
        <v>18</v>
      </c>
      <c r="L21" s="35">
        <f t="shared" si="3"/>
        <v>0</v>
      </c>
      <c r="M21" s="13">
        <f t="shared" si="3"/>
        <v>8</v>
      </c>
      <c r="N21" s="13">
        <f t="shared" si="3"/>
        <v>8</v>
      </c>
      <c r="O21" s="13">
        <f t="shared" si="3"/>
        <v>0</v>
      </c>
      <c r="P21" s="35">
        <f t="shared" si="3"/>
        <v>6</v>
      </c>
      <c r="Q21" s="35">
        <f t="shared" si="3"/>
        <v>16</v>
      </c>
      <c r="R21" s="35">
        <f t="shared" si="3"/>
        <v>0</v>
      </c>
      <c r="S21" s="13">
        <f t="shared" si="3"/>
        <v>2</v>
      </c>
      <c r="T21" s="13">
        <f t="shared" si="3"/>
        <v>18</v>
      </c>
      <c r="U21" s="34">
        <f t="shared" si="3"/>
        <v>0</v>
      </c>
      <c r="W21" s="1"/>
      <c r="X21" s="1"/>
      <c r="Y21" s="1"/>
      <c r="Z21" s="1"/>
      <c r="AA21" s="1"/>
    </row>
    <row r="22" spans="2:27" ht="16.5" customHeight="1" thickBot="1" thickTop="1">
      <c r="B22" s="8" t="s">
        <v>20</v>
      </c>
      <c r="C22" s="7"/>
      <c r="D22" s="9"/>
      <c r="E22" s="9"/>
      <c r="F22" s="9"/>
      <c r="G22" s="9"/>
      <c r="H22" s="9"/>
      <c r="I22" s="10"/>
      <c r="J22" s="49">
        <v>32</v>
      </c>
      <c r="K22" s="50"/>
      <c r="L22" s="27"/>
      <c r="M22" s="51">
        <v>20</v>
      </c>
      <c r="N22" s="52"/>
      <c r="O22" s="28"/>
      <c r="P22" s="49">
        <v>22</v>
      </c>
      <c r="Q22" s="50"/>
      <c r="R22" s="27"/>
      <c r="S22" s="51">
        <v>20</v>
      </c>
      <c r="T22" s="52"/>
      <c r="U22" s="29"/>
      <c r="W22" s="1"/>
      <c r="X22" s="1"/>
      <c r="Y22" s="1"/>
      <c r="Z22" s="1"/>
      <c r="AA22" s="1"/>
    </row>
    <row r="23" ht="16.5" customHeight="1" thickTop="1"/>
    <row r="24" spans="2:27" ht="16.5" customHeight="1">
      <c r="B24" s="36"/>
      <c r="W24" s="1"/>
      <c r="X24" s="1"/>
      <c r="Y24" s="1"/>
      <c r="Z24" s="1"/>
      <c r="AA24" s="1"/>
    </row>
    <row r="25" spans="2:27" ht="16.5" customHeight="1">
      <c r="B25" s="37"/>
      <c r="W25" s="1"/>
      <c r="X25" s="1"/>
      <c r="Y25" s="1"/>
      <c r="Z25" s="1"/>
      <c r="AA25" s="1"/>
    </row>
    <row r="26" spans="2:27" ht="16.5" customHeight="1">
      <c r="B26" s="37"/>
      <c r="W26" s="1"/>
      <c r="X26" s="1"/>
      <c r="Y26" s="1"/>
      <c r="Z26" s="1"/>
      <c r="AA26" s="1"/>
    </row>
    <row r="27" spans="2:27" ht="16.5" customHeight="1">
      <c r="B27" s="36"/>
      <c r="W27" s="1"/>
      <c r="X27" s="1"/>
      <c r="Y27" s="1"/>
      <c r="Z27" s="1"/>
      <c r="AA27" s="1"/>
    </row>
    <row r="28" spans="2:27" ht="16.5" customHeight="1">
      <c r="B28" s="36"/>
      <c r="W28" s="1"/>
      <c r="X28" s="1"/>
      <c r="Y28" s="1"/>
      <c r="Z28" s="1"/>
      <c r="AA28" s="1"/>
    </row>
    <row r="29" spans="2:27" ht="16.5" customHeight="1">
      <c r="B29" s="38"/>
      <c r="W29" s="1"/>
      <c r="X29" s="1"/>
      <c r="Y29" s="1"/>
      <c r="Z29" s="1"/>
      <c r="AA29" s="1"/>
    </row>
    <row r="30" spans="2:27" ht="16.5" customHeight="1">
      <c r="B30" s="25"/>
      <c r="W30" s="1"/>
      <c r="X30" s="1"/>
      <c r="Y30" s="1"/>
      <c r="Z30" s="1"/>
      <c r="AA30" s="1"/>
    </row>
    <row r="31" spans="2:27" ht="16.5" customHeight="1">
      <c r="B31" s="26"/>
      <c r="W31" s="1"/>
      <c r="X31" s="1"/>
      <c r="Y31" s="1"/>
      <c r="Z31" s="1"/>
      <c r="AA31" s="1"/>
    </row>
    <row r="32" spans="22:27" ht="16.5" customHeight="1">
      <c r="V32" s="1"/>
      <c r="W32" s="1"/>
      <c r="X32" s="1"/>
      <c r="Y32" s="1"/>
      <c r="Z32" s="1"/>
      <c r="AA32" s="1"/>
    </row>
    <row r="33" spans="2:27" ht="16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6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6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6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6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6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6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6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6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3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1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sheetProtection/>
  <mergeCells count="4">
    <mergeCell ref="J22:K22"/>
    <mergeCell ref="M22:N22"/>
    <mergeCell ref="P22:Q22"/>
    <mergeCell ref="S22:T2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2010-01-15T11:24:43Z</cp:lastPrinted>
  <dcterms:created xsi:type="dcterms:W3CDTF">2002-01-05T18:26:14Z</dcterms:created>
  <dcterms:modified xsi:type="dcterms:W3CDTF">2010-06-17T11:20:16Z</dcterms:modified>
  <cp:category/>
  <cp:version/>
  <cp:contentType/>
  <cp:contentStatus/>
</cp:coreProperties>
</file>