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6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'Arkusz1'!$A$1:$AC$46</definedName>
  </definedNames>
  <calcPr fullCalcOnLoad="1"/>
</workbook>
</file>

<file path=xl/sharedStrings.xml><?xml version="1.0" encoding="utf-8"?>
<sst xmlns="http://schemas.openxmlformats.org/spreadsheetml/2006/main" count="107" uniqueCount="76">
  <si>
    <t>Nazwa</t>
  </si>
  <si>
    <t>Ra-</t>
  </si>
  <si>
    <t>Wykł.</t>
  </si>
  <si>
    <t>Konw.</t>
  </si>
  <si>
    <t>Sem.</t>
  </si>
  <si>
    <t>Lab.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</si>
  <si>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</si>
  <si>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</si>
  <si>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</si>
  <si>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</si>
  <si>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</si>
  <si>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</si>
  <si>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</si>
  <si>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</si>
  <si>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</si>
  <si>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>zal</t>
  </si>
  <si>
    <t>egz 4</t>
  </si>
  <si>
    <t>egz 6</t>
  </si>
  <si>
    <t xml:space="preserve">    5 sem</t>
  </si>
  <si>
    <t xml:space="preserve">RAZEM  </t>
  </si>
  <si>
    <t>Pracownia elektroniczna</t>
  </si>
  <si>
    <t>egz 5</t>
  </si>
  <si>
    <t>Fizyka fazy skondensowanej I</t>
  </si>
  <si>
    <t>RAZEM wykł. I ćwicz.</t>
  </si>
  <si>
    <t>ECTS</t>
  </si>
  <si>
    <t>inne</t>
  </si>
  <si>
    <t>egz. 5</t>
  </si>
  <si>
    <t xml:space="preserve">    7 sem</t>
  </si>
  <si>
    <t>Seminarium</t>
  </si>
  <si>
    <t>Mechanika i termodynamika techniczna</t>
  </si>
  <si>
    <t>Optyka instrumentalna</t>
  </si>
  <si>
    <t>Fizyka materiałów</t>
  </si>
  <si>
    <t>Podstawy fizyki 1, 2</t>
  </si>
  <si>
    <t>egz. 3</t>
  </si>
  <si>
    <t>egz. 4</t>
  </si>
  <si>
    <t>Pracownia jądrowa</t>
  </si>
  <si>
    <t>Fizyka kwantowa</t>
  </si>
  <si>
    <t>Przedmiot humanistyczny</t>
  </si>
  <si>
    <t>egz. 1</t>
  </si>
  <si>
    <t>w</t>
  </si>
  <si>
    <t>ćw.</t>
  </si>
  <si>
    <t>sem.</t>
  </si>
  <si>
    <t xml:space="preserve">Egz. </t>
  </si>
  <si>
    <r>
      <t xml:space="preserve">PLAN 3,5-LETNICH  STUDIÓW INŻYNIERSKICH </t>
    </r>
    <r>
      <rPr>
        <b/>
        <sz val="12"/>
        <rFont val="Arial CE"/>
        <family val="0"/>
      </rPr>
      <t>FIZYKA TECHNICZNA</t>
    </r>
  </si>
  <si>
    <t>Energetyka jądrowa  i ochrona radiologiczna</t>
  </si>
  <si>
    <t>Elementy biologii dla fizyków</t>
  </si>
  <si>
    <t xml:space="preserve">Wybrane zagadnienia z biofizyki </t>
  </si>
  <si>
    <t xml:space="preserve">     I rok - 2009/2010</t>
  </si>
  <si>
    <t xml:space="preserve">     II rok - 2010/2011</t>
  </si>
  <si>
    <t xml:space="preserve">     III rok - 2011/2012</t>
  </si>
  <si>
    <t>IV r-2012/2013</t>
  </si>
  <si>
    <t>Elementy rach. prawdopodob.</t>
  </si>
  <si>
    <t>egz 2</t>
  </si>
  <si>
    <t>I Pracownia fizyczna 1, 2</t>
  </si>
  <si>
    <t>Język obcy</t>
  </si>
  <si>
    <t>Matematyka 1,2, 3</t>
  </si>
  <si>
    <t>egz 1,2,3</t>
  </si>
  <si>
    <t>Podstawy chemii</t>
  </si>
  <si>
    <t>egz 1,2</t>
  </si>
  <si>
    <t>Programowanie I</t>
  </si>
  <si>
    <t>Praca dyplom. i egzamin dyplom.</t>
  </si>
  <si>
    <t>II Pracownia fizyczna 1</t>
  </si>
  <si>
    <t xml:space="preserve">Ponadto studenta obowiązuje:   </t>
  </si>
  <si>
    <t>a) zaliczenie 2 godz. ćwiczeń z przysposobienia bibliotecznego, szkolenia bhp i p.poż. na 1. semestrze,</t>
  </si>
  <si>
    <t xml:space="preserve">Specjalność - Fizyka medyczna </t>
  </si>
  <si>
    <t>Ergonomia, BHP,ochrona wł. intelekt.</t>
  </si>
  <si>
    <t>b) zaliczenie 60 godzin wychowania fizycznego (2 punkty ECTS)  do końca 7. semestru,</t>
  </si>
  <si>
    <t>c) *egzamin z języka obcego na poziomie "B2" (5 punktów ECTS) do końca 7. semestru.</t>
  </si>
  <si>
    <t>d) 4 tygodnie praktyki wakacyjnej (4 punkty ECTS)</t>
  </si>
  <si>
    <t>egz. do 7*</t>
  </si>
  <si>
    <t>Podstawy anatomii i fizjologii człow.</t>
  </si>
  <si>
    <t>Prom. jonizujące a człow. i środow.</t>
  </si>
  <si>
    <t>Wybrane metody fizycz. w medyc.</t>
  </si>
  <si>
    <t>Pakiet progr. biur. (lab.) lub Progr. użytkowe</t>
  </si>
  <si>
    <t>Grafika inżynierska 1,2</t>
  </si>
  <si>
    <t>Elektronika i elektrotechnika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</si>
</sst>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0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52"/>
      <name val="Arial CE"/>
      <family val="2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7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24" borderId="1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24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4" borderId="24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8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0" xfId="0" applyFont="1" applyAlignment="1">
      <alignment/>
    </xf>
    <xf numFmtId="0" fontId="8" fillId="24" borderId="24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" fillId="24" borderId="24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10" fillId="7" borderId="10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0" fillId="24" borderId="21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24" borderId="14" xfId="0" applyNumberFormat="1" applyFont="1" applyFill="1" applyBorder="1" applyAlignment="1">
      <alignment wrapText="1"/>
    </xf>
    <xf numFmtId="0" fontId="0" fillId="24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1" xfId="0" applyFont="1" applyBorder="1" applyAlignment="1">
      <alignment/>
    </xf>
    <xf numFmtId="49" fontId="0" fillId="24" borderId="16" xfId="0" applyNumberFormat="1" applyFill="1" applyBorder="1" applyAlignment="1">
      <alignment wrapText="1"/>
    </xf>
    <xf numFmtId="49" fontId="0" fillId="24" borderId="22" xfId="0" applyNumberFormat="1" applyFill="1" applyBorder="1" applyAlignment="1">
      <alignment wrapText="1"/>
    </xf>
    <xf numFmtId="49" fontId="0" fillId="24" borderId="14" xfId="0" applyNumberFormat="1" applyFill="1" applyBorder="1" applyAlignment="1">
      <alignment wrapText="1"/>
    </xf>
    <xf numFmtId="0" fontId="0" fillId="24" borderId="16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7" borderId="10" xfId="0" applyFont="1" applyFill="1" applyBorder="1" applyAlignment="1">
      <alignment/>
    </xf>
    <xf numFmtId="0" fontId="7" fillId="7" borderId="11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0" borderId="0" xfId="0" applyFont="1" applyAlignment="1">
      <alignment/>
    </xf>
    <xf numFmtId="49" fontId="1" fillId="0" borderId="16" xfId="0" applyNumberFormat="1" applyFont="1" applyFill="1" applyBorder="1" applyAlignment="1">
      <alignment wrapText="1"/>
    </xf>
    <xf numFmtId="0" fontId="0" fillId="4" borderId="25" xfId="0" applyFill="1" applyBorder="1" applyAlignment="1">
      <alignment/>
    </xf>
    <xf numFmtId="0" fontId="5" fillId="4" borderId="25" xfId="0" applyFont="1" applyFill="1" applyBorder="1" applyAlignment="1">
      <alignment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1" fillId="25" borderId="24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12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28</xdr:col>
      <xdr:colOff>333375</xdr:colOff>
      <xdr:row>45</xdr:row>
      <xdr:rowOff>95250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6886575"/>
          <a:ext cx="118205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Liczba uzyskanych punktów ECTS za jeden semestr powinna wynosić ok. 30, natomiast za cały rok akademicki – 60. Przedmioty dodatkowe, uzupełniające wymaganą liczbę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punktów ECTS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6"/>
  <sheetViews>
    <sheetView tabSelected="1" view="pageBreakPreview" zoomScale="75" zoomScaleNormal="60" zoomScaleSheetLayoutView="75" zoomScalePageLayoutView="0" workbookViewId="0" topLeftCell="A1">
      <selection activeCell="O4" sqref="O4:T4"/>
    </sheetView>
  </sheetViews>
  <sheetFormatPr defaultColWidth="9.00390625" defaultRowHeight="12.75"/>
  <cols>
    <col min="1" max="1" width="34.375" style="0" customWidth="1"/>
    <col min="2" max="2" width="10.00390625" style="0" customWidth="1"/>
    <col min="3" max="3" width="5.625" style="0" customWidth="1"/>
    <col min="4" max="4" width="4.50390625" style="0" customWidth="1"/>
    <col min="5" max="5" width="5.50390625" style="0" customWidth="1"/>
    <col min="6" max="6" width="4.50390625" style="0" customWidth="1"/>
    <col min="7" max="7" width="4.625" style="0" customWidth="1"/>
    <col min="8" max="8" width="3.875" style="0" customWidth="1"/>
    <col min="9" max="9" width="3.625" style="0" customWidth="1"/>
    <col min="10" max="10" width="3.50390625" style="0" customWidth="1"/>
    <col min="11" max="11" width="4.375" style="0" customWidth="1"/>
    <col min="12" max="12" width="3.125" style="0" customWidth="1"/>
    <col min="13" max="13" width="3.625" style="0" customWidth="1"/>
    <col min="14" max="14" width="4.00390625" style="0" customWidth="1"/>
    <col min="15" max="16" width="3.50390625" style="0" customWidth="1"/>
    <col min="17" max="17" width="4.00390625" style="0" customWidth="1"/>
    <col min="18" max="18" width="3.875" style="0" customWidth="1"/>
    <col min="19" max="19" width="4.50390625" style="0" customWidth="1"/>
    <col min="20" max="20" width="4.875" style="0" customWidth="1"/>
    <col min="21" max="21" width="3.125" style="0" customWidth="1"/>
    <col min="22" max="22" width="3.625" style="0" customWidth="1"/>
    <col min="23" max="23" width="4.375" style="0" customWidth="1"/>
    <col min="24" max="24" width="3.875" style="0" customWidth="1"/>
    <col min="25" max="25" width="4.625" style="0" customWidth="1"/>
    <col min="26" max="26" width="4.50390625" style="0" customWidth="1"/>
    <col min="27" max="27" width="3.125" style="0" customWidth="1"/>
    <col min="28" max="28" width="4.00390625" style="0" customWidth="1"/>
    <col min="29" max="29" width="4.875" style="0" customWidth="1"/>
    <col min="30" max="30" width="2.50390625" style="0" customWidth="1"/>
  </cols>
  <sheetData>
    <row r="1" spans="1:29" ht="18.75" customHeight="1">
      <c r="A1" s="62"/>
      <c r="B1" s="62"/>
      <c r="C1" s="63" t="s">
        <v>43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18" customHeight="1">
      <c r="A2" s="62"/>
      <c r="B2" s="62"/>
      <c r="C2" s="135" t="s">
        <v>64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2.75" customHeight="1">
      <c r="A3" s="129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s="44" customFormat="1" ht="12.75">
      <c r="A4" s="94" t="s">
        <v>0</v>
      </c>
      <c r="B4" s="39" t="s">
        <v>42</v>
      </c>
      <c r="C4" s="40" t="s">
        <v>1</v>
      </c>
      <c r="D4" s="40" t="s">
        <v>2</v>
      </c>
      <c r="E4" s="40" t="s">
        <v>3</v>
      </c>
      <c r="F4" s="51" t="s">
        <v>4</v>
      </c>
      <c r="G4" s="40" t="s">
        <v>5</v>
      </c>
      <c r="H4" s="40" t="s">
        <v>25</v>
      </c>
      <c r="I4" s="139" t="s">
        <v>47</v>
      </c>
      <c r="J4" s="140"/>
      <c r="K4" s="140"/>
      <c r="L4" s="140"/>
      <c r="M4" s="140"/>
      <c r="N4" s="141"/>
      <c r="O4" s="142" t="s">
        <v>48</v>
      </c>
      <c r="P4" s="143"/>
      <c r="Q4" s="143"/>
      <c r="R4" s="143"/>
      <c r="S4" s="143"/>
      <c r="T4" s="144"/>
      <c r="U4" s="136" t="s">
        <v>49</v>
      </c>
      <c r="V4" s="137"/>
      <c r="W4" s="137"/>
      <c r="X4" s="137"/>
      <c r="Y4" s="137"/>
      <c r="Z4" s="138"/>
      <c r="AA4" s="41" t="s">
        <v>50</v>
      </c>
      <c r="AB4" s="42"/>
      <c r="AC4" s="43"/>
    </row>
    <row r="5" spans="1:29" s="44" customFormat="1" ht="12.75">
      <c r="A5" s="95" t="s">
        <v>6</v>
      </c>
      <c r="B5" s="45" t="s">
        <v>41</v>
      </c>
      <c r="C5" s="46" t="s">
        <v>7</v>
      </c>
      <c r="D5" s="46"/>
      <c r="E5" s="46"/>
      <c r="F5" s="46"/>
      <c r="G5" s="45"/>
      <c r="H5" s="47"/>
      <c r="I5" s="64" t="s">
        <v>8</v>
      </c>
      <c r="J5" s="65"/>
      <c r="K5" s="65"/>
      <c r="L5" s="64" t="s">
        <v>9</v>
      </c>
      <c r="M5" s="65"/>
      <c r="N5" s="65"/>
      <c r="O5" s="64" t="s">
        <v>10</v>
      </c>
      <c r="P5" s="65"/>
      <c r="Q5" s="65"/>
      <c r="R5" s="64" t="s">
        <v>11</v>
      </c>
      <c r="S5" s="65"/>
      <c r="T5" s="65"/>
      <c r="U5" s="64" t="s">
        <v>18</v>
      </c>
      <c r="V5" s="65"/>
      <c r="W5" s="5"/>
      <c r="X5" s="64" t="s">
        <v>12</v>
      </c>
      <c r="Y5" s="65"/>
      <c r="Z5" s="5"/>
      <c r="AA5" s="48" t="s">
        <v>27</v>
      </c>
      <c r="AB5" s="49"/>
      <c r="AC5" s="50"/>
    </row>
    <row r="6" spans="1:29" s="127" customFormat="1" ht="9">
      <c r="A6" s="118"/>
      <c r="B6" s="119"/>
      <c r="C6" s="120"/>
      <c r="D6" s="120"/>
      <c r="E6" s="120"/>
      <c r="F6" s="120"/>
      <c r="G6" s="120"/>
      <c r="H6" s="120"/>
      <c r="I6" s="121" t="s">
        <v>39</v>
      </c>
      <c r="J6" s="122" t="s">
        <v>40</v>
      </c>
      <c r="K6" s="123" t="s">
        <v>24</v>
      </c>
      <c r="L6" s="124" t="s">
        <v>39</v>
      </c>
      <c r="M6" s="125" t="s">
        <v>40</v>
      </c>
      <c r="N6" s="126" t="s">
        <v>24</v>
      </c>
      <c r="O6" s="121" t="s">
        <v>13</v>
      </c>
      <c r="P6" s="122" t="s">
        <v>40</v>
      </c>
      <c r="Q6" s="123" t="s">
        <v>24</v>
      </c>
      <c r="R6" s="124" t="s">
        <v>13</v>
      </c>
      <c r="S6" s="125" t="s">
        <v>14</v>
      </c>
      <c r="T6" s="126" t="s">
        <v>24</v>
      </c>
      <c r="U6" s="121" t="s">
        <v>39</v>
      </c>
      <c r="V6" s="122" t="s">
        <v>40</v>
      </c>
      <c r="W6" s="123" t="s">
        <v>24</v>
      </c>
      <c r="X6" s="124" t="s">
        <v>13</v>
      </c>
      <c r="Y6" s="125" t="s">
        <v>14</v>
      </c>
      <c r="Z6" s="126" t="s">
        <v>24</v>
      </c>
      <c r="AA6" s="121" t="s">
        <v>13</v>
      </c>
      <c r="AB6" s="122" t="s">
        <v>40</v>
      </c>
      <c r="AC6" s="123" t="s">
        <v>24</v>
      </c>
    </row>
    <row r="7" spans="1:29" s="16" customFormat="1" ht="12.75">
      <c r="A7" s="98" t="s">
        <v>75</v>
      </c>
      <c r="B7" s="33" t="s">
        <v>16</v>
      </c>
      <c r="C7" s="15">
        <f>SUM(D7:H7)</f>
        <v>60</v>
      </c>
      <c r="D7" s="32">
        <f>(I7+L7+O7+R7+U7+X7+AA7)*15</f>
        <v>30</v>
      </c>
      <c r="E7" s="32">
        <f>(J7+M7+P7+S7+V7+Y7+AB7)*15</f>
        <v>30</v>
      </c>
      <c r="F7" s="15"/>
      <c r="G7" s="15"/>
      <c r="H7" s="15"/>
      <c r="I7" s="2"/>
      <c r="J7" s="14"/>
      <c r="K7" s="14"/>
      <c r="L7" s="15"/>
      <c r="M7" s="6"/>
      <c r="N7" s="6"/>
      <c r="O7" s="2"/>
      <c r="P7" s="14"/>
      <c r="Q7" s="14"/>
      <c r="R7" s="6">
        <v>2</v>
      </c>
      <c r="S7" s="15">
        <v>2</v>
      </c>
      <c r="T7" s="15">
        <v>5</v>
      </c>
      <c r="U7" s="2"/>
      <c r="V7" s="3"/>
      <c r="W7" s="2"/>
      <c r="X7" s="6"/>
      <c r="Y7" s="33"/>
      <c r="Z7" s="5"/>
      <c r="AA7" s="19"/>
      <c r="AB7" s="20"/>
      <c r="AC7" s="19"/>
    </row>
    <row r="8" spans="1:29" s="16" customFormat="1" ht="12.75">
      <c r="A8" s="103" t="s">
        <v>45</v>
      </c>
      <c r="B8" s="22" t="s">
        <v>16</v>
      </c>
      <c r="C8" s="15">
        <f aca="true" t="shared" si="0" ref="C8:C33">SUM(D8:H8)</f>
        <v>30</v>
      </c>
      <c r="D8" s="32">
        <f aca="true" t="shared" si="1" ref="D8:D33">(I8+L8+O8+R8+U8+X8+AA8)*15</f>
        <v>30</v>
      </c>
      <c r="E8" s="32"/>
      <c r="F8" s="52"/>
      <c r="G8" s="52"/>
      <c r="H8" s="26"/>
      <c r="I8" s="19"/>
      <c r="J8" s="25"/>
      <c r="K8" s="25"/>
      <c r="L8" s="26"/>
      <c r="M8" s="22"/>
      <c r="N8" s="22"/>
      <c r="O8" s="19"/>
      <c r="P8" s="25"/>
      <c r="Q8" s="25"/>
      <c r="R8" s="22">
        <v>2</v>
      </c>
      <c r="S8" s="26"/>
      <c r="T8" s="26">
        <v>3</v>
      </c>
      <c r="U8" s="19"/>
      <c r="V8" s="20"/>
      <c r="W8" s="19"/>
      <c r="X8" s="22"/>
      <c r="Y8" s="24"/>
      <c r="Z8" s="83"/>
      <c r="AA8" s="19"/>
      <c r="AB8" s="20"/>
      <c r="AC8" s="19"/>
    </row>
    <row r="9" spans="1:29" s="16" customFormat="1" ht="12.75">
      <c r="A9" s="101" t="s">
        <v>51</v>
      </c>
      <c r="B9" s="72" t="s">
        <v>52</v>
      </c>
      <c r="C9" s="15">
        <f t="shared" si="0"/>
        <v>60</v>
      </c>
      <c r="D9" s="32">
        <f t="shared" si="1"/>
        <v>30</v>
      </c>
      <c r="E9" s="32">
        <f aca="true" t="shared" si="2" ref="E9:E33">(J9+M9+P9+S9+V9+Y9+AB9)*15</f>
        <v>30</v>
      </c>
      <c r="F9" s="68"/>
      <c r="G9" s="68"/>
      <c r="H9" s="68"/>
      <c r="I9" s="73"/>
      <c r="J9" s="74"/>
      <c r="K9" s="74"/>
      <c r="L9" s="72">
        <v>2</v>
      </c>
      <c r="M9" s="68">
        <v>2</v>
      </c>
      <c r="N9" s="68">
        <v>4</v>
      </c>
      <c r="O9" s="73"/>
      <c r="P9" s="74"/>
      <c r="Q9" s="74"/>
      <c r="R9" s="72"/>
      <c r="S9" s="68"/>
      <c r="T9" s="68"/>
      <c r="U9" s="73"/>
      <c r="V9" s="75"/>
      <c r="W9" s="77"/>
      <c r="X9" s="72"/>
      <c r="Y9" s="78"/>
      <c r="Z9" s="79"/>
      <c r="AA9" s="19"/>
      <c r="AB9" s="20"/>
      <c r="AC9" s="21"/>
    </row>
    <row r="10" spans="1:29" s="16" customFormat="1" ht="11.25">
      <c r="A10" s="128" t="s">
        <v>44</v>
      </c>
      <c r="B10" s="6" t="s">
        <v>34</v>
      </c>
      <c r="C10" s="15">
        <f t="shared" si="0"/>
        <v>60</v>
      </c>
      <c r="D10" s="32">
        <f t="shared" si="1"/>
        <v>30</v>
      </c>
      <c r="E10" s="32">
        <f t="shared" si="2"/>
        <v>30</v>
      </c>
      <c r="F10" s="15"/>
      <c r="G10" s="15"/>
      <c r="H10" s="15"/>
      <c r="I10" s="2"/>
      <c r="J10" s="14"/>
      <c r="K10" s="14"/>
      <c r="L10" s="15"/>
      <c r="M10" s="15"/>
      <c r="N10" s="15"/>
      <c r="O10" s="2"/>
      <c r="P10" s="14"/>
      <c r="Q10" s="14"/>
      <c r="R10" s="6">
        <v>2</v>
      </c>
      <c r="S10" s="15">
        <v>2</v>
      </c>
      <c r="T10" s="15">
        <v>5</v>
      </c>
      <c r="U10" s="2"/>
      <c r="V10" s="3"/>
      <c r="W10" s="2"/>
      <c r="X10" s="1"/>
      <c r="Y10" s="80"/>
      <c r="Z10" s="31"/>
      <c r="AA10" s="19"/>
      <c r="AB10" s="20"/>
      <c r="AC10" s="19"/>
    </row>
    <row r="11" spans="1:29" s="16" customFormat="1" ht="12.75">
      <c r="A11" s="72" t="s">
        <v>65</v>
      </c>
      <c r="B11" s="81" t="s">
        <v>15</v>
      </c>
      <c r="C11" s="15">
        <f t="shared" si="0"/>
        <v>15</v>
      </c>
      <c r="D11" s="32">
        <f t="shared" si="1"/>
        <v>15</v>
      </c>
      <c r="E11" s="32"/>
      <c r="F11" s="69"/>
      <c r="G11" s="69"/>
      <c r="H11" s="69"/>
      <c r="I11" s="70"/>
      <c r="J11" s="71"/>
      <c r="K11" s="71"/>
      <c r="L11" s="72"/>
      <c r="M11" s="68"/>
      <c r="N11" s="68"/>
      <c r="O11" s="73"/>
      <c r="P11" s="77"/>
      <c r="Q11" s="74"/>
      <c r="R11" s="72">
        <v>1</v>
      </c>
      <c r="S11" s="68"/>
      <c r="T11" s="68">
        <v>1</v>
      </c>
      <c r="U11" s="73"/>
      <c r="V11" s="75"/>
      <c r="W11" s="77"/>
      <c r="X11" s="72"/>
      <c r="Y11" s="78"/>
      <c r="Z11" s="79"/>
      <c r="AA11" s="19"/>
      <c r="AB11" s="20"/>
      <c r="AC11" s="19"/>
    </row>
    <row r="12" spans="1:29" s="4" customFormat="1" ht="12.75">
      <c r="A12" s="67" t="s">
        <v>22</v>
      </c>
      <c r="B12" s="18" t="s">
        <v>21</v>
      </c>
      <c r="C12" s="15">
        <f t="shared" si="0"/>
        <v>60</v>
      </c>
      <c r="D12" s="32">
        <f t="shared" si="1"/>
        <v>30</v>
      </c>
      <c r="E12" s="32">
        <f t="shared" si="2"/>
        <v>30</v>
      </c>
      <c r="F12" s="27"/>
      <c r="G12" s="27"/>
      <c r="H12" s="27"/>
      <c r="I12" s="19"/>
      <c r="J12" s="25"/>
      <c r="K12" s="25"/>
      <c r="L12" s="22"/>
      <c r="M12" s="26"/>
      <c r="N12" s="26"/>
      <c r="O12" s="19"/>
      <c r="P12" s="25"/>
      <c r="Q12" s="25"/>
      <c r="R12" s="22"/>
      <c r="S12" s="26"/>
      <c r="T12" s="26"/>
      <c r="U12" s="19">
        <v>2</v>
      </c>
      <c r="V12" s="20">
        <v>2</v>
      </c>
      <c r="W12" s="21">
        <v>5</v>
      </c>
      <c r="X12" s="22"/>
      <c r="Y12" s="23"/>
      <c r="Z12" s="24"/>
      <c r="AA12" s="19"/>
      <c r="AB12" s="20"/>
      <c r="AC12" s="19"/>
    </row>
    <row r="13" spans="1:29" s="4" customFormat="1" ht="12.75">
      <c r="A13" s="99" t="s">
        <v>36</v>
      </c>
      <c r="B13" s="1" t="s">
        <v>34</v>
      </c>
      <c r="C13" s="15">
        <f t="shared" si="0"/>
        <v>60</v>
      </c>
      <c r="D13" s="32">
        <f t="shared" si="1"/>
        <v>30</v>
      </c>
      <c r="E13" s="32">
        <f t="shared" si="2"/>
        <v>30</v>
      </c>
      <c r="F13" s="32"/>
      <c r="G13" s="32"/>
      <c r="H13" s="32"/>
      <c r="I13" s="2"/>
      <c r="J13" s="14"/>
      <c r="K13" s="14"/>
      <c r="L13" s="6"/>
      <c r="M13" s="15"/>
      <c r="N13" s="15"/>
      <c r="O13" s="2"/>
      <c r="P13" s="14"/>
      <c r="Q13" s="14"/>
      <c r="R13" s="6">
        <v>2</v>
      </c>
      <c r="S13" s="15">
        <v>2</v>
      </c>
      <c r="T13" s="15">
        <v>6</v>
      </c>
      <c r="U13" s="2"/>
      <c r="V13" s="3"/>
      <c r="W13" s="9"/>
      <c r="X13" s="6"/>
      <c r="Y13" s="7"/>
      <c r="Z13" s="31"/>
      <c r="AA13" s="2"/>
      <c r="AB13" s="3"/>
      <c r="AC13" s="2"/>
    </row>
    <row r="14" spans="1:29" s="4" customFormat="1" ht="12.75">
      <c r="A14" s="100" t="s">
        <v>31</v>
      </c>
      <c r="B14" s="6" t="s">
        <v>26</v>
      </c>
      <c r="C14" s="15">
        <f t="shared" si="0"/>
        <v>60</v>
      </c>
      <c r="D14" s="32">
        <f t="shared" si="1"/>
        <v>30</v>
      </c>
      <c r="E14" s="32">
        <f t="shared" si="2"/>
        <v>30</v>
      </c>
      <c r="F14" s="15"/>
      <c r="G14" s="15"/>
      <c r="H14" s="15"/>
      <c r="I14" s="2"/>
      <c r="J14" s="14"/>
      <c r="K14" s="14"/>
      <c r="L14" s="15"/>
      <c r="M14" s="6"/>
      <c r="N14" s="6"/>
      <c r="O14" s="2"/>
      <c r="P14" s="14"/>
      <c r="Q14" s="14"/>
      <c r="R14" s="6"/>
      <c r="S14" s="15"/>
      <c r="T14" s="15"/>
      <c r="U14" s="2">
        <v>2</v>
      </c>
      <c r="V14" s="3">
        <v>2</v>
      </c>
      <c r="W14" s="2">
        <v>4</v>
      </c>
      <c r="X14" s="6"/>
      <c r="Y14" s="11"/>
      <c r="Z14" s="5"/>
      <c r="AA14" s="2"/>
      <c r="AB14" s="3"/>
      <c r="AC14" s="2"/>
    </row>
    <row r="15" spans="1:29" s="4" customFormat="1" ht="12.75">
      <c r="A15" s="97" t="s">
        <v>74</v>
      </c>
      <c r="B15" s="6" t="s">
        <v>33</v>
      </c>
      <c r="C15" s="15">
        <f t="shared" si="0"/>
        <v>75</v>
      </c>
      <c r="D15" s="32">
        <f t="shared" si="1"/>
        <v>15</v>
      </c>
      <c r="E15" s="32"/>
      <c r="F15" s="15"/>
      <c r="G15" s="15">
        <f>(J15+M15+P15+S15+V15+Y15+AB15)*15</f>
        <v>60</v>
      </c>
      <c r="H15" s="15"/>
      <c r="I15" s="2"/>
      <c r="J15" s="14"/>
      <c r="K15" s="14"/>
      <c r="L15" s="15"/>
      <c r="M15" s="6"/>
      <c r="N15" s="6"/>
      <c r="O15" s="2">
        <v>1</v>
      </c>
      <c r="P15" s="14">
        <v>2</v>
      </c>
      <c r="Q15" s="14">
        <v>3</v>
      </c>
      <c r="R15" s="6"/>
      <c r="S15" s="15">
        <v>2</v>
      </c>
      <c r="T15" s="15">
        <v>2</v>
      </c>
      <c r="U15" s="2"/>
      <c r="V15" s="3"/>
      <c r="W15" s="2"/>
      <c r="X15" s="6"/>
      <c r="Y15" s="11"/>
      <c r="Z15" s="5"/>
      <c r="AA15" s="19"/>
      <c r="AB15" s="20"/>
      <c r="AC15" s="19"/>
    </row>
    <row r="16" spans="1:29" s="4" customFormat="1" ht="12.75">
      <c r="A16" s="101" t="s">
        <v>53</v>
      </c>
      <c r="B16" s="72" t="s">
        <v>15</v>
      </c>
      <c r="C16" s="15">
        <f t="shared" si="0"/>
        <v>90</v>
      </c>
      <c r="D16" s="32"/>
      <c r="E16" s="32"/>
      <c r="F16" s="68"/>
      <c r="G16" s="15">
        <f>(J16+M16+P16+S16+V16+Y16+AB16)*15</f>
        <v>90</v>
      </c>
      <c r="H16" s="68"/>
      <c r="I16" s="73"/>
      <c r="J16" s="74"/>
      <c r="K16" s="74"/>
      <c r="L16" s="68"/>
      <c r="M16" s="72">
        <v>3</v>
      </c>
      <c r="N16" s="72">
        <v>4</v>
      </c>
      <c r="O16" s="73"/>
      <c r="P16" s="74">
        <v>3</v>
      </c>
      <c r="Q16" s="74">
        <v>4</v>
      </c>
      <c r="R16" s="72"/>
      <c r="S16" s="68"/>
      <c r="T16" s="68"/>
      <c r="U16" s="73"/>
      <c r="V16" s="75"/>
      <c r="W16" s="77"/>
      <c r="X16" s="72"/>
      <c r="Y16" s="78"/>
      <c r="Z16" s="79"/>
      <c r="AA16" s="2"/>
      <c r="AB16" s="3"/>
      <c r="AC16" s="2"/>
    </row>
    <row r="17" spans="1:29" s="4" customFormat="1" ht="12.75">
      <c r="A17" s="99" t="s">
        <v>61</v>
      </c>
      <c r="B17" s="1" t="s">
        <v>15</v>
      </c>
      <c r="C17" s="15">
        <f t="shared" si="0"/>
        <v>120</v>
      </c>
      <c r="D17" s="32"/>
      <c r="E17" s="32"/>
      <c r="F17" s="32"/>
      <c r="G17" s="15">
        <f>(J17+M17+P17+S17+V17+Y17+AB17)*15</f>
        <v>120</v>
      </c>
      <c r="H17" s="32"/>
      <c r="I17" s="2"/>
      <c r="J17" s="14"/>
      <c r="K17" s="14"/>
      <c r="L17" s="15"/>
      <c r="M17" s="6"/>
      <c r="N17" s="6"/>
      <c r="O17" s="2"/>
      <c r="P17" s="14"/>
      <c r="Q17" s="14"/>
      <c r="R17" s="6"/>
      <c r="S17" s="15"/>
      <c r="T17" s="15"/>
      <c r="U17" s="2"/>
      <c r="V17" s="3"/>
      <c r="W17" s="9"/>
      <c r="X17" s="6"/>
      <c r="Y17" s="7"/>
      <c r="Z17" s="11"/>
      <c r="AA17" s="2"/>
      <c r="AB17" s="3">
        <v>8</v>
      </c>
      <c r="AC17" s="2">
        <v>10</v>
      </c>
    </row>
    <row r="18" spans="1:29" s="4" customFormat="1" ht="12.75" customHeight="1">
      <c r="A18" s="101" t="s">
        <v>54</v>
      </c>
      <c r="B18" s="72" t="s">
        <v>69</v>
      </c>
      <c r="C18" s="15">
        <f t="shared" si="0"/>
        <v>240</v>
      </c>
      <c r="D18" s="32"/>
      <c r="E18" s="32">
        <f t="shared" si="2"/>
        <v>240</v>
      </c>
      <c r="F18" s="68"/>
      <c r="G18" s="68"/>
      <c r="H18" s="68"/>
      <c r="I18" s="73"/>
      <c r="J18" s="74"/>
      <c r="K18" s="74"/>
      <c r="L18" s="68"/>
      <c r="M18" s="72"/>
      <c r="N18" s="72"/>
      <c r="O18" s="73"/>
      <c r="P18" s="74">
        <v>4</v>
      </c>
      <c r="Q18" s="74"/>
      <c r="R18" s="72"/>
      <c r="S18" s="68">
        <v>4</v>
      </c>
      <c r="T18" s="68"/>
      <c r="U18" s="73"/>
      <c r="V18" s="75">
        <v>4</v>
      </c>
      <c r="W18" s="77"/>
      <c r="X18" s="72"/>
      <c r="Y18" s="78">
        <v>4</v>
      </c>
      <c r="Z18" s="79">
        <v>5</v>
      </c>
      <c r="AA18" s="2"/>
      <c r="AB18" s="3"/>
      <c r="AC18" s="2"/>
    </row>
    <row r="19" spans="1:29" s="4" customFormat="1" ht="12.75">
      <c r="A19" s="101" t="s">
        <v>55</v>
      </c>
      <c r="B19" s="81" t="s">
        <v>56</v>
      </c>
      <c r="C19" s="15">
        <f t="shared" si="0"/>
        <v>360</v>
      </c>
      <c r="D19" s="32">
        <f t="shared" si="1"/>
        <v>150</v>
      </c>
      <c r="E19" s="32">
        <f t="shared" si="2"/>
        <v>210</v>
      </c>
      <c r="F19" s="69"/>
      <c r="G19" s="69"/>
      <c r="H19" s="69"/>
      <c r="I19" s="73">
        <v>4</v>
      </c>
      <c r="J19" s="74">
        <v>6</v>
      </c>
      <c r="K19" s="74">
        <v>10</v>
      </c>
      <c r="L19" s="68">
        <v>4</v>
      </c>
      <c r="M19" s="72">
        <v>6</v>
      </c>
      <c r="N19" s="72">
        <v>10</v>
      </c>
      <c r="O19" s="73">
        <v>2</v>
      </c>
      <c r="P19" s="74">
        <v>2</v>
      </c>
      <c r="Q19" s="74">
        <v>6</v>
      </c>
      <c r="R19" s="72"/>
      <c r="S19" s="68"/>
      <c r="T19" s="68"/>
      <c r="U19" s="73"/>
      <c r="V19" s="75"/>
      <c r="W19" s="77"/>
      <c r="X19" s="72"/>
      <c r="Y19" s="78"/>
      <c r="Z19" s="79"/>
      <c r="AA19" s="2"/>
      <c r="AB19" s="3"/>
      <c r="AC19" s="2"/>
    </row>
    <row r="20" spans="1:29" s="4" customFormat="1" ht="15" customHeight="1">
      <c r="A20" s="116" t="s">
        <v>29</v>
      </c>
      <c r="B20" s="6" t="s">
        <v>33</v>
      </c>
      <c r="C20" s="15">
        <f t="shared" si="0"/>
        <v>60</v>
      </c>
      <c r="D20" s="32">
        <f t="shared" si="1"/>
        <v>30</v>
      </c>
      <c r="E20" s="32">
        <f t="shared" si="2"/>
        <v>30</v>
      </c>
      <c r="F20" s="15"/>
      <c r="G20" s="15"/>
      <c r="H20" s="15"/>
      <c r="I20" s="2"/>
      <c r="J20" s="14"/>
      <c r="K20" s="14"/>
      <c r="L20" s="15"/>
      <c r="M20" s="6"/>
      <c r="N20" s="6"/>
      <c r="O20" s="2">
        <v>2</v>
      </c>
      <c r="P20" s="14">
        <v>2</v>
      </c>
      <c r="Q20" s="14">
        <v>4</v>
      </c>
      <c r="R20" s="6"/>
      <c r="S20" s="15"/>
      <c r="T20" s="15"/>
      <c r="U20" s="2"/>
      <c r="V20" s="3"/>
      <c r="W20" s="9"/>
      <c r="X20" s="6"/>
      <c r="Y20" s="7"/>
      <c r="Z20" s="11"/>
      <c r="AA20" s="2"/>
      <c r="AB20" s="3"/>
      <c r="AC20" s="2"/>
    </row>
    <row r="21" spans="1:29" s="4" customFormat="1" ht="12.75">
      <c r="A21" s="102" t="s">
        <v>30</v>
      </c>
      <c r="B21" s="33" t="s">
        <v>34</v>
      </c>
      <c r="C21" s="15">
        <f t="shared" si="0"/>
        <v>60</v>
      </c>
      <c r="D21" s="32">
        <f t="shared" si="1"/>
        <v>30</v>
      </c>
      <c r="E21" s="32"/>
      <c r="F21" s="15"/>
      <c r="G21" s="15">
        <f>(J21+M21+P21+S21+V21+Y21+AB21)*15</f>
        <v>30</v>
      </c>
      <c r="H21" s="15"/>
      <c r="I21" s="2"/>
      <c r="J21" s="14"/>
      <c r="K21" s="14"/>
      <c r="L21" s="15"/>
      <c r="M21" s="6"/>
      <c r="N21" s="6"/>
      <c r="O21" s="2"/>
      <c r="P21" s="14"/>
      <c r="Q21" s="14"/>
      <c r="R21" s="6">
        <v>2</v>
      </c>
      <c r="S21" s="11">
        <v>2</v>
      </c>
      <c r="T21" s="5">
        <v>4</v>
      </c>
      <c r="U21" s="2"/>
      <c r="V21" s="3"/>
      <c r="W21" s="2"/>
      <c r="X21" s="11"/>
      <c r="Y21" s="11"/>
      <c r="Z21" s="5"/>
      <c r="AA21" s="19"/>
      <c r="AB21" s="20"/>
      <c r="AC21" s="19"/>
    </row>
    <row r="22" spans="1:29" s="4" customFormat="1" ht="14.25" customHeight="1">
      <c r="A22" s="117" t="s">
        <v>73</v>
      </c>
      <c r="B22" s="72" t="s">
        <v>15</v>
      </c>
      <c r="C22" s="15">
        <f t="shared" si="0"/>
        <v>45</v>
      </c>
      <c r="D22" s="32">
        <f t="shared" si="1"/>
        <v>15</v>
      </c>
      <c r="E22" s="32"/>
      <c r="F22" s="68">
        <f>(J22+M22+P22+S22+V22+Y22+AB22)*15</f>
        <v>30</v>
      </c>
      <c r="G22" s="15"/>
      <c r="H22" s="68"/>
      <c r="I22" s="73">
        <v>1</v>
      </c>
      <c r="J22" s="74">
        <v>2</v>
      </c>
      <c r="K22" s="74">
        <v>2</v>
      </c>
      <c r="L22" s="68"/>
      <c r="M22" s="72"/>
      <c r="N22" s="72"/>
      <c r="O22" s="73"/>
      <c r="P22" s="74"/>
      <c r="Q22" s="74"/>
      <c r="R22" s="72"/>
      <c r="S22" s="68"/>
      <c r="T22" s="68"/>
      <c r="U22" s="73"/>
      <c r="V22" s="75"/>
      <c r="W22" s="73"/>
      <c r="X22" s="72"/>
      <c r="Y22" s="78"/>
      <c r="Z22" s="79"/>
      <c r="AA22" s="2"/>
      <c r="AB22" s="3"/>
      <c r="AC22" s="2"/>
    </row>
    <row r="23" spans="1:29" s="4" customFormat="1" ht="12.75">
      <c r="A23" s="112" t="s">
        <v>70</v>
      </c>
      <c r="B23" s="22" t="s">
        <v>21</v>
      </c>
      <c r="C23" s="15">
        <f t="shared" si="0"/>
        <v>30</v>
      </c>
      <c r="D23" s="32">
        <f t="shared" si="1"/>
        <v>30</v>
      </c>
      <c r="E23" s="32"/>
      <c r="F23" s="52"/>
      <c r="G23" s="15"/>
      <c r="H23" s="26"/>
      <c r="I23" s="19"/>
      <c r="J23" s="25"/>
      <c r="K23" s="25"/>
      <c r="L23" s="26"/>
      <c r="M23" s="22"/>
      <c r="N23" s="22"/>
      <c r="O23" s="19"/>
      <c r="P23" s="25"/>
      <c r="Q23" s="25"/>
      <c r="R23" s="22"/>
      <c r="S23" s="26"/>
      <c r="T23" s="26"/>
      <c r="U23" s="19">
        <v>2</v>
      </c>
      <c r="V23" s="20"/>
      <c r="W23" s="19">
        <v>2</v>
      </c>
      <c r="X23" s="22"/>
      <c r="Y23" s="24"/>
      <c r="Z23" s="83"/>
      <c r="AA23" s="19"/>
      <c r="AB23" s="20"/>
      <c r="AC23" s="19"/>
    </row>
    <row r="24" spans="1:29" s="4" customFormat="1" ht="15" customHeight="1">
      <c r="A24" s="100" t="s">
        <v>57</v>
      </c>
      <c r="B24" s="18" t="s">
        <v>38</v>
      </c>
      <c r="C24" s="15">
        <f t="shared" si="0"/>
        <v>60</v>
      </c>
      <c r="D24" s="32">
        <f t="shared" si="1"/>
        <v>30</v>
      </c>
      <c r="E24" s="32">
        <f t="shared" si="2"/>
        <v>30</v>
      </c>
      <c r="F24" s="27"/>
      <c r="G24" s="27"/>
      <c r="H24" s="27"/>
      <c r="I24" s="19">
        <v>2</v>
      </c>
      <c r="J24" s="25">
        <v>2</v>
      </c>
      <c r="K24" s="25">
        <v>4</v>
      </c>
      <c r="L24" s="26"/>
      <c r="M24" s="22"/>
      <c r="N24" s="22"/>
      <c r="O24" s="19"/>
      <c r="P24" s="25"/>
      <c r="Q24" s="25"/>
      <c r="R24" s="22"/>
      <c r="S24" s="26"/>
      <c r="T24" s="26"/>
      <c r="U24" s="19"/>
      <c r="V24" s="20"/>
      <c r="W24" s="19"/>
      <c r="X24" s="22"/>
      <c r="Y24" s="23"/>
      <c r="Z24" s="28"/>
      <c r="AA24" s="2"/>
      <c r="AB24" s="3"/>
      <c r="AC24" s="2"/>
    </row>
    <row r="25" spans="1:29" s="4" customFormat="1" ht="12.75" customHeight="1">
      <c r="A25" s="97" t="s">
        <v>32</v>
      </c>
      <c r="B25" s="72" t="s">
        <v>58</v>
      </c>
      <c r="C25" s="15">
        <f t="shared" si="0"/>
        <v>240</v>
      </c>
      <c r="D25" s="32">
        <f t="shared" si="1"/>
        <v>120</v>
      </c>
      <c r="E25" s="32">
        <f t="shared" si="2"/>
        <v>120</v>
      </c>
      <c r="F25" s="68"/>
      <c r="G25" s="68"/>
      <c r="H25" s="68"/>
      <c r="I25" s="73">
        <v>4</v>
      </c>
      <c r="J25" s="74">
        <v>4</v>
      </c>
      <c r="K25" s="74">
        <v>9</v>
      </c>
      <c r="L25" s="68">
        <v>4</v>
      </c>
      <c r="M25" s="72">
        <v>4</v>
      </c>
      <c r="N25" s="72">
        <v>8</v>
      </c>
      <c r="O25" s="73"/>
      <c r="P25" s="74"/>
      <c r="Q25" s="74"/>
      <c r="R25" s="72"/>
      <c r="S25" s="68"/>
      <c r="T25" s="68"/>
      <c r="U25" s="73"/>
      <c r="V25" s="75"/>
      <c r="W25" s="77"/>
      <c r="X25" s="72"/>
      <c r="Y25" s="78"/>
      <c r="Z25" s="79"/>
      <c r="AA25" s="2"/>
      <c r="AB25" s="3"/>
      <c r="AC25" s="2"/>
    </row>
    <row r="26" spans="1:29" s="4" customFormat="1" ht="12.75">
      <c r="A26" s="100" t="s">
        <v>20</v>
      </c>
      <c r="B26" s="6" t="s">
        <v>15</v>
      </c>
      <c r="C26" s="15">
        <f t="shared" si="0"/>
        <v>60</v>
      </c>
      <c r="D26" s="32"/>
      <c r="E26" s="32"/>
      <c r="F26" s="15"/>
      <c r="G26" s="15">
        <f>(J26+M26+P26+S26+V26+Y26+AB26)*15</f>
        <v>60</v>
      </c>
      <c r="H26" s="15"/>
      <c r="I26" s="2"/>
      <c r="J26" s="14"/>
      <c r="K26" s="14"/>
      <c r="L26" s="15"/>
      <c r="M26" s="6"/>
      <c r="N26" s="6"/>
      <c r="O26" s="2"/>
      <c r="P26" s="14"/>
      <c r="Q26" s="14"/>
      <c r="R26" s="6"/>
      <c r="S26" s="15"/>
      <c r="T26" s="15"/>
      <c r="U26" s="2"/>
      <c r="V26" s="3">
        <v>4</v>
      </c>
      <c r="W26" s="2">
        <v>5</v>
      </c>
      <c r="X26" s="6"/>
      <c r="Y26" s="7"/>
      <c r="Z26" s="11"/>
      <c r="AA26" s="2"/>
      <c r="AB26" s="3"/>
      <c r="AC26" s="9"/>
    </row>
    <row r="27" spans="1:29" s="4" customFormat="1" ht="12.75">
      <c r="A27" s="100" t="s">
        <v>35</v>
      </c>
      <c r="B27" s="6" t="s">
        <v>15</v>
      </c>
      <c r="C27" s="15">
        <f t="shared" si="0"/>
        <v>60</v>
      </c>
      <c r="D27" s="32"/>
      <c r="E27" s="32"/>
      <c r="F27" s="32"/>
      <c r="G27" s="15">
        <f>(J27+M27+P27+S27+V27+Y27+AB27)*15</f>
        <v>60</v>
      </c>
      <c r="H27" s="32"/>
      <c r="I27" s="2"/>
      <c r="J27" s="14"/>
      <c r="K27" s="14"/>
      <c r="L27" s="15"/>
      <c r="M27" s="6"/>
      <c r="N27" s="6"/>
      <c r="O27" s="2"/>
      <c r="P27" s="14"/>
      <c r="Q27" s="14"/>
      <c r="R27" s="6"/>
      <c r="S27" s="15"/>
      <c r="T27" s="15"/>
      <c r="U27" s="2"/>
      <c r="V27" s="3"/>
      <c r="W27" s="2"/>
      <c r="X27" s="6"/>
      <c r="Y27" s="7">
        <v>4</v>
      </c>
      <c r="Z27" s="11">
        <v>6</v>
      </c>
      <c r="AA27" s="2"/>
      <c r="AB27" s="3"/>
      <c r="AC27" s="2"/>
    </row>
    <row r="28" spans="1:29" s="4" customFormat="1" ht="12.75">
      <c r="A28" s="96" t="s">
        <v>59</v>
      </c>
      <c r="B28" s="29" t="s">
        <v>15</v>
      </c>
      <c r="C28" s="15">
        <f t="shared" si="0"/>
        <v>45</v>
      </c>
      <c r="D28" s="32">
        <f t="shared" si="1"/>
        <v>15</v>
      </c>
      <c r="E28" s="32"/>
      <c r="F28" s="26"/>
      <c r="G28" s="15">
        <f>(J28+M28+P28+S28+V28+Y28+AB28)*15</f>
        <v>30</v>
      </c>
      <c r="H28" s="22"/>
      <c r="I28" s="21"/>
      <c r="J28" s="21"/>
      <c r="K28" s="21"/>
      <c r="L28" s="24">
        <v>1</v>
      </c>
      <c r="M28" s="24">
        <v>2</v>
      </c>
      <c r="N28" s="24">
        <v>2</v>
      </c>
      <c r="O28" s="21"/>
      <c r="P28" s="21"/>
      <c r="Q28" s="21"/>
      <c r="R28" s="24"/>
      <c r="S28" s="24"/>
      <c r="T28" s="24"/>
      <c r="U28" s="21"/>
      <c r="V28" s="21"/>
      <c r="W28" s="21"/>
      <c r="X28" s="24"/>
      <c r="Y28" s="24"/>
      <c r="Z28" s="22"/>
      <c r="AA28" s="2"/>
      <c r="AB28" s="3"/>
      <c r="AC28" s="2"/>
    </row>
    <row r="29" spans="1:29" s="4" customFormat="1" ht="12.75">
      <c r="A29" s="113" t="s">
        <v>71</v>
      </c>
      <c r="B29" s="53" t="s">
        <v>17</v>
      </c>
      <c r="C29" s="15">
        <f t="shared" si="0"/>
        <v>39</v>
      </c>
      <c r="D29" s="32">
        <f t="shared" si="1"/>
        <v>15</v>
      </c>
      <c r="E29" s="32"/>
      <c r="F29" s="54"/>
      <c r="G29" s="15">
        <f>(J29+M29+P29+S29+V29+Y29+AB29)*15</f>
        <v>24</v>
      </c>
      <c r="H29" s="92"/>
      <c r="I29" s="58"/>
      <c r="J29" s="58"/>
      <c r="K29" s="58"/>
      <c r="L29" s="92"/>
      <c r="M29" s="92"/>
      <c r="N29" s="92"/>
      <c r="O29" s="58"/>
      <c r="P29" s="58"/>
      <c r="Q29" s="58"/>
      <c r="R29" s="92"/>
      <c r="S29" s="92"/>
      <c r="T29" s="92"/>
      <c r="U29" s="58"/>
      <c r="V29" s="58"/>
      <c r="W29" s="58"/>
      <c r="X29" s="92">
        <v>1</v>
      </c>
      <c r="Y29" s="92">
        <v>1.6</v>
      </c>
      <c r="Z29" s="57">
        <v>4</v>
      </c>
      <c r="AA29" s="56"/>
      <c r="AB29" s="55"/>
      <c r="AC29" s="58"/>
    </row>
    <row r="30" spans="1:29" s="4" customFormat="1" ht="12.75">
      <c r="A30" s="96" t="s">
        <v>37</v>
      </c>
      <c r="B30" s="76" t="s">
        <v>15</v>
      </c>
      <c r="C30" s="15">
        <f t="shared" si="0"/>
        <v>60</v>
      </c>
      <c r="D30" s="32">
        <f t="shared" si="1"/>
        <v>30</v>
      </c>
      <c r="E30" s="32">
        <f t="shared" si="2"/>
        <v>30</v>
      </c>
      <c r="F30" s="68"/>
      <c r="G30" s="68"/>
      <c r="H30" s="79"/>
      <c r="I30" s="77"/>
      <c r="J30" s="77"/>
      <c r="K30" s="77"/>
      <c r="L30" s="79"/>
      <c r="M30" s="79"/>
      <c r="N30" s="79"/>
      <c r="O30" s="77"/>
      <c r="P30" s="77"/>
      <c r="Q30" s="77"/>
      <c r="R30" s="79">
        <v>2</v>
      </c>
      <c r="S30" s="79">
        <v>2</v>
      </c>
      <c r="T30" s="79">
        <v>3</v>
      </c>
      <c r="U30" s="77"/>
      <c r="V30" s="77"/>
      <c r="W30" s="77"/>
      <c r="X30" s="79"/>
      <c r="Y30" s="79"/>
      <c r="Z30" s="79"/>
      <c r="AA30" s="19"/>
      <c r="AB30" s="20"/>
      <c r="AC30" s="19"/>
    </row>
    <row r="31" spans="1:29" s="4" customFormat="1" ht="12.75">
      <c r="A31" s="96" t="s">
        <v>28</v>
      </c>
      <c r="B31" s="76" t="s">
        <v>15</v>
      </c>
      <c r="C31" s="15">
        <f t="shared" si="0"/>
        <v>30</v>
      </c>
      <c r="D31" s="32"/>
      <c r="E31" s="32"/>
      <c r="F31" s="68">
        <f>(J31+M31+P31+S31+V31+Y31+AB31)*15</f>
        <v>30</v>
      </c>
      <c r="G31" s="68"/>
      <c r="H31" s="72"/>
      <c r="I31" s="93"/>
      <c r="J31" s="75"/>
      <c r="K31" s="73"/>
      <c r="L31" s="76"/>
      <c r="M31" s="76"/>
      <c r="N31" s="76"/>
      <c r="O31" s="93"/>
      <c r="P31" s="75"/>
      <c r="Q31" s="73"/>
      <c r="R31" s="76"/>
      <c r="S31" s="78"/>
      <c r="T31" s="72"/>
      <c r="U31" s="93"/>
      <c r="V31" s="75"/>
      <c r="W31" s="73"/>
      <c r="X31" s="76"/>
      <c r="Y31" s="76"/>
      <c r="Z31" s="79"/>
      <c r="AA31" s="9"/>
      <c r="AB31" s="9">
        <v>2</v>
      </c>
      <c r="AC31" s="9">
        <v>2</v>
      </c>
    </row>
    <row r="32" spans="1:30" s="16" customFormat="1" ht="15" customHeight="1">
      <c r="A32" s="114" t="s">
        <v>72</v>
      </c>
      <c r="B32" s="17" t="s">
        <v>17</v>
      </c>
      <c r="C32" s="15">
        <f t="shared" si="0"/>
        <v>30</v>
      </c>
      <c r="D32" s="32">
        <f t="shared" si="1"/>
        <v>30</v>
      </c>
      <c r="E32" s="32"/>
      <c r="F32" s="60"/>
      <c r="G32" s="61"/>
      <c r="H32" s="24"/>
      <c r="I32" s="21"/>
      <c r="J32" s="21"/>
      <c r="K32" s="21"/>
      <c r="L32" s="24"/>
      <c r="M32" s="24"/>
      <c r="N32" s="24"/>
      <c r="O32" s="21"/>
      <c r="P32" s="21"/>
      <c r="Q32" s="21"/>
      <c r="R32" s="24"/>
      <c r="S32" s="24"/>
      <c r="T32" s="24"/>
      <c r="U32" s="21"/>
      <c r="V32" s="21"/>
      <c r="W32" s="21"/>
      <c r="X32" s="24">
        <v>2</v>
      </c>
      <c r="Y32" s="24"/>
      <c r="Z32" s="28">
        <v>3</v>
      </c>
      <c r="AA32" s="21"/>
      <c r="AB32" s="87"/>
      <c r="AC32" s="21"/>
      <c r="AD32" s="66"/>
    </row>
    <row r="33" spans="1:29" s="16" customFormat="1" ht="12.75">
      <c r="A33" s="115" t="s">
        <v>46</v>
      </c>
      <c r="B33" s="22" t="s">
        <v>21</v>
      </c>
      <c r="C33" s="15">
        <f t="shared" si="0"/>
        <v>60</v>
      </c>
      <c r="D33" s="32">
        <f t="shared" si="1"/>
        <v>30</v>
      </c>
      <c r="E33" s="32">
        <f t="shared" si="2"/>
        <v>30</v>
      </c>
      <c r="F33" s="52"/>
      <c r="G33" s="52"/>
      <c r="H33" s="26"/>
      <c r="I33" s="19"/>
      <c r="J33" s="25"/>
      <c r="K33" s="25"/>
      <c r="L33" s="26"/>
      <c r="M33" s="22"/>
      <c r="N33" s="22"/>
      <c r="O33" s="19"/>
      <c r="P33" s="25"/>
      <c r="Q33" s="25"/>
      <c r="R33" s="22"/>
      <c r="S33" s="26"/>
      <c r="T33" s="26"/>
      <c r="U33" s="19">
        <v>2</v>
      </c>
      <c r="V33" s="20">
        <v>2</v>
      </c>
      <c r="W33" s="19">
        <v>4</v>
      </c>
      <c r="X33" s="22"/>
      <c r="Y33" s="22"/>
      <c r="Z33" s="82"/>
      <c r="AA33" s="19"/>
      <c r="AB33" s="19"/>
      <c r="AC33" s="19"/>
    </row>
    <row r="34" spans="1:29" s="16" customFormat="1" ht="13.5" thickBot="1">
      <c r="A34" s="104" t="s">
        <v>60</v>
      </c>
      <c r="B34" s="84"/>
      <c r="C34" s="109"/>
      <c r="D34" s="110"/>
      <c r="E34" s="111"/>
      <c r="F34" s="84"/>
      <c r="G34" s="84"/>
      <c r="H34" s="84"/>
      <c r="I34" s="85"/>
      <c r="J34" s="85"/>
      <c r="K34" s="85"/>
      <c r="L34" s="84"/>
      <c r="M34" s="84"/>
      <c r="N34" s="84"/>
      <c r="O34" s="85"/>
      <c r="P34" s="85"/>
      <c r="Q34" s="85"/>
      <c r="R34" s="84"/>
      <c r="S34" s="84"/>
      <c r="T34" s="84"/>
      <c r="U34" s="85"/>
      <c r="V34" s="85"/>
      <c r="W34" s="85"/>
      <c r="X34" s="84"/>
      <c r="Y34" s="84"/>
      <c r="Z34" s="84"/>
      <c r="AA34" s="37"/>
      <c r="AB34" s="86"/>
      <c r="AC34" s="86">
        <v>15</v>
      </c>
    </row>
    <row r="35" spans="1:29" ht="14.25" thickBot="1" thickTop="1">
      <c r="A35" s="105" t="s">
        <v>19</v>
      </c>
      <c r="B35" s="34"/>
      <c r="C35" s="35">
        <f aca="true" t="shared" si="3" ref="C35:AC35">SUM(C7:C34)</f>
        <v>2169</v>
      </c>
      <c r="D35" s="35">
        <f t="shared" si="3"/>
        <v>765</v>
      </c>
      <c r="E35" s="35">
        <f t="shared" si="3"/>
        <v>870</v>
      </c>
      <c r="F35" s="35">
        <f t="shared" si="3"/>
        <v>60</v>
      </c>
      <c r="G35" s="35">
        <f t="shared" si="3"/>
        <v>474</v>
      </c>
      <c r="H35" s="35"/>
      <c r="I35" s="107">
        <f t="shared" si="3"/>
        <v>11</v>
      </c>
      <c r="J35" s="107">
        <f t="shared" si="3"/>
        <v>14</v>
      </c>
      <c r="K35" s="107">
        <f t="shared" si="3"/>
        <v>25</v>
      </c>
      <c r="L35" s="35">
        <f t="shared" si="3"/>
        <v>11</v>
      </c>
      <c r="M35" s="35">
        <f t="shared" si="3"/>
        <v>17</v>
      </c>
      <c r="N35" s="35">
        <f t="shared" si="3"/>
        <v>28</v>
      </c>
      <c r="O35" s="107">
        <f t="shared" si="3"/>
        <v>5</v>
      </c>
      <c r="P35" s="107">
        <f t="shared" si="3"/>
        <v>13</v>
      </c>
      <c r="Q35" s="107">
        <f t="shared" si="3"/>
        <v>17</v>
      </c>
      <c r="R35" s="35">
        <f t="shared" si="3"/>
        <v>13</v>
      </c>
      <c r="S35" s="35">
        <f t="shared" si="3"/>
        <v>16</v>
      </c>
      <c r="T35" s="35">
        <f t="shared" si="3"/>
        <v>29</v>
      </c>
      <c r="U35" s="107">
        <f t="shared" si="3"/>
        <v>8</v>
      </c>
      <c r="V35" s="107">
        <f t="shared" si="3"/>
        <v>14</v>
      </c>
      <c r="W35" s="107">
        <f t="shared" si="3"/>
        <v>20</v>
      </c>
      <c r="X35" s="35">
        <f t="shared" si="3"/>
        <v>3</v>
      </c>
      <c r="Y35" s="35">
        <f t="shared" si="3"/>
        <v>9.6</v>
      </c>
      <c r="Z35" s="35">
        <f t="shared" si="3"/>
        <v>18</v>
      </c>
      <c r="AA35" s="107">
        <f t="shared" si="3"/>
        <v>0</v>
      </c>
      <c r="AB35" s="107">
        <f t="shared" si="3"/>
        <v>10</v>
      </c>
      <c r="AC35" s="108">
        <f t="shared" si="3"/>
        <v>27</v>
      </c>
    </row>
    <row r="36" spans="1:29" s="16" customFormat="1" ht="14.25" thickBot="1" thickTop="1">
      <c r="A36" s="106" t="s">
        <v>23</v>
      </c>
      <c r="B36" s="34"/>
      <c r="C36" s="35"/>
      <c r="D36" s="35"/>
      <c r="E36" s="35"/>
      <c r="F36" s="35"/>
      <c r="G36" s="35"/>
      <c r="H36" s="35"/>
      <c r="I36" s="131">
        <f>(I35+J35)</f>
        <v>25</v>
      </c>
      <c r="J36" s="132"/>
      <c r="K36" s="12"/>
      <c r="L36" s="133">
        <f>(L35+M35)</f>
        <v>28</v>
      </c>
      <c r="M36" s="134"/>
      <c r="N36" s="10"/>
      <c r="O36" s="131">
        <f>(O35+P35)</f>
        <v>18</v>
      </c>
      <c r="P36" s="132"/>
      <c r="Q36" s="8"/>
      <c r="R36" s="133">
        <f>(R35+S35)</f>
        <v>29</v>
      </c>
      <c r="S36" s="134"/>
      <c r="T36" s="10"/>
      <c r="U36" s="131">
        <f>(U35+V35)</f>
        <v>22</v>
      </c>
      <c r="V36" s="132"/>
      <c r="W36" s="8"/>
      <c r="X36" s="133">
        <f>(X35+Y35)</f>
        <v>12.6</v>
      </c>
      <c r="Y36" s="134"/>
      <c r="Z36" s="13"/>
      <c r="AA36" s="131">
        <f>(AA35+AB35)</f>
        <v>10</v>
      </c>
      <c r="AB36" s="132"/>
      <c r="AC36" s="36"/>
    </row>
    <row r="37" spans="1:29" s="16" customFormat="1" ht="13.5" thickTop="1">
      <c r="A37" s="88" t="s">
        <v>62</v>
      </c>
      <c r="B37" s="88"/>
      <c r="C37" s="89"/>
      <c r="D37" s="89"/>
      <c r="E37" s="89"/>
      <c r="F37" s="89"/>
      <c r="G37" s="89"/>
      <c r="H37" s="89"/>
      <c r="I37" s="89"/>
      <c r="J37" s="90"/>
      <c r="K37" s="90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11" s="16" customFormat="1" ht="12.75">
      <c r="A38" s="88" t="s">
        <v>63</v>
      </c>
      <c r="B38" s="88"/>
      <c r="C38" s="89"/>
      <c r="D38" s="89"/>
      <c r="E38" s="89"/>
      <c r="F38" s="89"/>
      <c r="G38" s="89"/>
      <c r="H38" s="89"/>
      <c r="I38" s="89"/>
      <c r="J38" s="90"/>
      <c r="K38" s="90"/>
    </row>
    <row r="39" spans="1:29" s="44" customFormat="1" ht="12.75">
      <c r="A39" s="88" t="s">
        <v>66</v>
      </c>
      <c r="B39" s="88"/>
      <c r="C39" s="89"/>
      <c r="D39" s="89"/>
      <c r="E39" s="89"/>
      <c r="F39" s="89"/>
      <c r="G39" s="89"/>
      <c r="H39" s="89"/>
      <c r="I39" s="89"/>
      <c r="J39" s="90"/>
      <c r="K39" s="90"/>
      <c r="L39"/>
      <c r="M39"/>
      <c r="N39"/>
      <c r="O39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s="16" customFormat="1" ht="12.75">
      <c r="A40" s="91" t="s">
        <v>67</v>
      </c>
      <c r="B40" s="88"/>
      <c r="C40" s="89"/>
      <c r="D40" s="89"/>
      <c r="E40" s="89"/>
      <c r="F40" s="89"/>
      <c r="G40" s="89"/>
      <c r="H40" s="89"/>
      <c r="I40" s="89"/>
      <c r="J40" s="90"/>
      <c r="K40" s="9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79" s="16" customFormat="1" ht="12.75">
      <c r="A41" t="s">
        <v>68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</row>
    <row r="42" spans="1:79" s="16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:29" s="59" customFormat="1" ht="1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30" customFormat="1" ht="15" customHeight="1">
      <c r="A44" s="38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6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6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</sheetData>
  <sheetProtection/>
  <mergeCells count="11">
    <mergeCell ref="C2:S2"/>
    <mergeCell ref="R36:S36"/>
    <mergeCell ref="U36:V36"/>
    <mergeCell ref="I4:N4"/>
    <mergeCell ref="O4:T4"/>
    <mergeCell ref="U4:Z4"/>
    <mergeCell ref="AA36:AB36"/>
    <mergeCell ref="I36:J36"/>
    <mergeCell ref="L36:M36"/>
    <mergeCell ref="O36:P36"/>
    <mergeCell ref="X36:Y3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4.625" style="0" customWidth="1"/>
    <col min="2" max="2" width="40.00390625" style="0" customWidth="1"/>
    <col min="3" max="3" width="10.875" style="0" customWidth="1"/>
    <col min="4" max="4" width="6.625" style="0" customWidth="1"/>
    <col min="5" max="7" width="5.625" style="0" customWidth="1"/>
    <col min="8" max="8" width="5.125" style="0" customWidth="1"/>
    <col min="9" max="9" width="5.50390625" style="0" customWidth="1"/>
    <col min="10" max="12" width="4.375" style="0" customWidth="1"/>
    <col min="13" max="13" width="4.625" style="0" customWidth="1"/>
    <col min="14" max="26" width="4.375" style="0" customWidth="1"/>
    <col min="27" max="27" width="5.125" style="0" customWidth="1"/>
    <col min="28" max="29" width="4.375" style="0" customWidth="1"/>
    <col min="30" max="30" width="6.125" style="0" customWidth="1"/>
  </cols>
  <sheetData/>
  <sheetProtection/>
  <printOptions horizontalCentered="1" verticalCentered="1"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2010-06-17T11:44:14Z</cp:lastPrinted>
  <dcterms:created xsi:type="dcterms:W3CDTF">2002-01-05T18:26:14Z</dcterms:created>
  <dcterms:modified xsi:type="dcterms:W3CDTF">2010-06-17T11:44:19Z</dcterms:modified>
  <cp:category/>
  <cp:version/>
  <cp:contentType/>
  <cp:contentStatus/>
</cp:coreProperties>
</file>