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212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<sst xmlns="http://schemas.openxmlformats.org/spreadsheetml/2006/main" count="80" uniqueCount="56">
  <si>
    <t>Nazwa</t>
  </si>
  <si>
    <t>Ra-</t>
  </si>
  <si>
    <t>Wykł.</t>
  </si>
  <si>
    <t>Konw.</t>
  </si>
  <si>
    <t>Sem.</t>
  </si>
  <si>
    <t>Lab.</t>
  </si>
  <si>
    <t>Inne</t>
  </si>
  <si>
    <t xml:space="preserve"> </t>
  </si>
  <si>
    <t>przedmiotu</t>
  </si>
  <si>
    <t>sem,</t>
  </si>
  <si>
    <t>zem</t>
  </si>
  <si>
    <t xml:space="preserve">  w</t>
  </si>
  <si>
    <t xml:space="preserve"> ćw.</t>
  </si>
  <si>
    <t xml:space="preserve">    w</t>
  </si>
  <si>
    <t xml:space="preserve">  ćw.</t>
  </si>
  <si>
    <t>zal</t>
  </si>
  <si>
    <t>RAZEM</t>
  </si>
  <si>
    <t>RAZEM wykł. i ćwicz.</t>
  </si>
  <si>
    <t>Egzamin</t>
  </si>
  <si>
    <t>Fizyka ciała stałego</t>
  </si>
  <si>
    <t>Wst. do teorii jądra i cząst. elem. II</t>
  </si>
  <si>
    <t>Metody numeryczne II</t>
  </si>
  <si>
    <t>Metody symulacji</t>
  </si>
  <si>
    <t>Języki programowania</t>
  </si>
  <si>
    <t>Projekt programistyczny</t>
  </si>
  <si>
    <t>Grafika komputerowa</t>
  </si>
  <si>
    <t>Symulacje komputerowe w fizyce</t>
  </si>
  <si>
    <t>Programowanie symboliczne</t>
  </si>
  <si>
    <t>Wykład specjalistyczny *</t>
  </si>
  <si>
    <t>Wykład specjalistyczny (komp.) *</t>
  </si>
  <si>
    <t>Wykład monograficzny *</t>
  </si>
  <si>
    <t>Pracownia magisterska</t>
  </si>
  <si>
    <t>egz 1</t>
  </si>
  <si>
    <t>egz 2</t>
  </si>
  <si>
    <t>egz 3</t>
  </si>
  <si>
    <t>ECTS</t>
  </si>
  <si>
    <t>egz 4</t>
  </si>
  <si>
    <t>Kultura-historia-globalizacja</t>
  </si>
  <si>
    <t>Elektrodynamika !</t>
  </si>
  <si>
    <t>Studia II stopnia - fizyka komputerowa</t>
  </si>
  <si>
    <t>Egzamin magisterski</t>
  </si>
  <si>
    <t>Egz.</t>
  </si>
  <si>
    <t>Seminarium magisterskie</t>
  </si>
  <si>
    <t>Wykład specjalistyczny (fiz.) *</t>
  </si>
  <si>
    <t>1(7) sem</t>
  </si>
  <si>
    <t>2(8) sem</t>
  </si>
  <si>
    <t xml:space="preserve">    3 (9) sem</t>
  </si>
  <si>
    <t xml:space="preserve">    4 (10 )sem</t>
  </si>
  <si>
    <t>Fizyka stat. i teoria ciała stałego !</t>
  </si>
  <si>
    <t xml:space="preserve">! - przedmioty obowiązkowe dla studentów, którzy nie zaliczyli ich na studiach licencjackich. </t>
  </si>
  <si>
    <t>Ponadto studenta obowiazuje w wybranym semestrze:</t>
  </si>
  <si>
    <t>Pracownia fizyczna II</t>
  </si>
  <si>
    <t>Praktyczna mechanika kwantowa</t>
  </si>
  <si>
    <t>* wykłady monograficzne i specjalistyczne zaliczane w systemie dwuletnim.</t>
  </si>
  <si>
    <t>I rok-2010/2011</t>
  </si>
  <si>
    <t xml:space="preserve">     II rok-2011/2012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</si>
</sst>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 CE"/>
      <family val="0"/>
    </font>
    <font>
      <sz val="11"/>
      <name val="Times New Roman CE"/>
      <family val="1"/>
    </font>
    <font>
      <sz val="11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sz val="9"/>
      <name val="Times New Roman CE"/>
      <family val="1"/>
    </font>
    <font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7" borderId="12" xfId="0" applyFont="1" applyFill="1" applyBorder="1" applyAlignment="1">
      <alignment/>
    </xf>
    <xf numFmtId="0" fontId="0" fillId="7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7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7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0" fillId="7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7" borderId="12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/>
    </xf>
    <xf numFmtId="0" fontId="0" fillId="7" borderId="12" xfId="0" applyFont="1" applyFill="1" applyBorder="1" applyAlignment="1">
      <alignment/>
    </xf>
    <xf numFmtId="0" fontId="0" fillId="0" borderId="14" xfId="0" applyBorder="1" applyAlignment="1">
      <alignment/>
    </xf>
    <xf numFmtId="0" fontId="0" fillId="7" borderId="16" xfId="0" applyFont="1" applyFill="1" applyBorder="1" applyAlignment="1">
      <alignment/>
    </xf>
    <xf numFmtId="0" fontId="2" fillId="0" borderId="0" xfId="0" applyFont="1" applyAlignment="1">
      <alignment/>
    </xf>
    <xf numFmtId="0" fontId="0" fillId="24" borderId="12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0" fillId="7" borderId="20" xfId="0" applyFont="1" applyFill="1" applyBorder="1" applyAlignment="1">
      <alignment/>
    </xf>
    <xf numFmtId="0" fontId="0" fillId="7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4" borderId="19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2" fillId="4" borderId="21" xfId="0" applyFont="1" applyFill="1" applyBorder="1" applyAlignment="1">
      <alignment/>
    </xf>
    <xf numFmtId="0" fontId="2" fillId="4" borderId="22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4" fillId="24" borderId="17" xfId="0" applyFont="1" applyFill="1" applyBorder="1" applyAlignment="1">
      <alignment horizontal="center"/>
    </xf>
    <xf numFmtId="0" fontId="4" fillId="24" borderId="19" xfId="0" applyFont="1" applyFill="1" applyBorder="1" applyAlignment="1">
      <alignment/>
    </xf>
    <xf numFmtId="0" fontId="4" fillId="24" borderId="21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7" borderId="13" xfId="0" applyFill="1" applyBorder="1" applyAlignment="1">
      <alignment/>
    </xf>
    <xf numFmtId="0" fontId="24" fillId="7" borderId="12" xfId="0" applyFont="1" applyFill="1" applyBorder="1" applyAlignment="1">
      <alignment/>
    </xf>
    <xf numFmtId="0" fontId="24" fillId="7" borderId="23" xfId="0" applyFont="1" applyFill="1" applyBorder="1" applyAlignment="1">
      <alignment/>
    </xf>
    <xf numFmtId="0" fontId="24" fillId="7" borderId="14" xfId="0" applyFont="1" applyFill="1" applyBorder="1" applyAlignment="1">
      <alignment/>
    </xf>
    <xf numFmtId="0" fontId="24" fillId="0" borderId="12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24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25" borderId="19" xfId="0" applyFont="1" applyFill="1" applyBorder="1" applyAlignment="1">
      <alignment/>
    </xf>
    <xf numFmtId="0" fontId="4" fillId="25" borderId="21" xfId="0" applyFont="1" applyFill="1" applyBorder="1" applyAlignment="1">
      <alignment/>
    </xf>
    <xf numFmtId="0" fontId="4" fillId="24" borderId="19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0" fontId="4" fillId="24" borderId="19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right"/>
    </xf>
    <xf numFmtId="0" fontId="0" fillId="7" borderId="15" xfId="0" applyFont="1" applyFill="1" applyBorder="1" applyAlignment="1">
      <alignment horizontal="center"/>
    </xf>
    <xf numFmtId="0" fontId="0" fillId="7" borderId="25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24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44"/>
  <sheetViews>
    <sheetView tabSelected="1" view="pageBreakPreview" zoomScale="75" zoomScaleNormal="60" zoomScaleSheetLayoutView="75" zoomScalePageLayoutView="0" workbookViewId="0" topLeftCell="A1">
      <selection activeCell="Q4" sqref="Q4"/>
    </sheetView>
  </sheetViews>
  <sheetFormatPr defaultColWidth="9.00390625" defaultRowHeight="12.75"/>
  <cols>
    <col min="1" max="1" width="1.12109375" style="0" customWidth="1"/>
    <col min="2" max="2" width="33.625" style="0" customWidth="1"/>
    <col min="3" max="3" width="10.00390625" style="0" customWidth="1"/>
    <col min="4" max="4" width="8.625" style="0" customWidth="1"/>
    <col min="5" max="9" width="6.625" style="0" customWidth="1"/>
    <col min="10" max="14" width="4.625" style="0" customWidth="1"/>
    <col min="15" max="15" width="4.375" style="0" customWidth="1"/>
    <col min="16" max="17" width="4.625" style="0" customWidth="1"/>
    <col min="18" max="18" width="4.375" style="0" customWidth="1"/>
    <col min="19" max="20" width="4.625" style="0" customWidth="1"/>
    <col min="21" max="21" width="5.00390625" style="0" customWidth="1"/>
    <col min="22" max="27" width="5.625" style="0" customWidth="1"/>
  </cols>
  <sheetData>
    <row r="2" spans="2:27" ht="16.5" customHeight="1">
      <c r="B2" s="55"/>
      <c r="C2" s="56" t="s">
        <v>39</v>
      </c>
      <c r="D2" s="57"/>
      <c r="E2" s="58"/>
      <c r="F2" s="58"/>
      <c r="G2" s="56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9"/>
      <c r="U2" s="60"/>
      <c r="V2" s="2"/>
      <c r="W2" s="1"/>
      <c r="X2" s="1"/>
      <c r="Y2" s="1"/>
      <c r="Z2" s="1"/>
      <c r="AA2" s="1"/>
    </row>
    <row r="3" spans="2:27" s="5" customFormat="1" ht="12.75" customHeight="1">
      <c r="B3" s="3" t="s">
        <v>0</v>
      </c>
      <c r="C3" s="4" t="s">
        <v>18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81"/>
      <c r="K3" s="82" t="s">
        <v>54</v>
      </c>
      <c r="L3" s="82"/>
      <c r="M3" s="82"/>
      <c r="N3" s="82"/>
      <c r="O3" s="82"/>
      <c r="P3" s="79" t="s">
        <v>7</v>
      </c>
      <c r="Q3" s="80" t="s">
        <v>55</v>
      </c>
      <c r="R3" s="80"/>
      <c r="S3" s="80"/>
      <c r="T3" s="80"/>
      <c r="U3" s="91"/>
      <c r="W3" s="6"/>
      <c r="X3" s="6"/>
      <c r="Y3" s="6"/>
      <c r="Z3" s="6"/>
      <c r="AA3" s="6"/>
    </row>
    <row r="4" spans="2:27" s="5" customFormat="1" ht="12.75" customHeight="1">
      <c r="B4" s="3" t="s">
        <v>8</v>
      </c>
      <c r="C4" s="4" t="s">
        <v>9</v>
      </c>
      <c r="D4" s="3" t="s">
        <v>10</v>
      </c>
      <c r="E4" s="3"/>
      <c r="F4" s="3"/>
      <c r="G4" s="3"/>
      <c r="H4" s="3"/>
      <c r="I4" s="3"/>
      <c r="J4" s="83" t="s">
        <v>44</v>
      </c>
      <c r="K4" s="84"/>
      <c r="L4" s="61"/>
      <c r="M4" s="83" t="s">
        <v>45</v>
      </c>
      <c r="N4" s="84"/>
      <c r="O4" s="61"/>
      <c r="P4" s="62" t="s">
        <v>46</v>
      </c>
      <c r="Q4" s="63"/>
      <c r="R4" s="63"/>
      <c r="S4" s="85" t="s">
        <v>47</v>
      </c>
      <c r="T4" s="86"/>
      <c r="U4" s="29"/>
      <c r="W4" s="6"/>
      <c r="X4" s="6"/>
      <c r="Y4" s="6"/>
      <c r="Z4" s="6"/>
      <c r="AA4" s="6"/>
    </row>
    <row r="5" spans="2:27" s="5" customFormat="1" ht="12.75" customHeight="1">
      <c r="B5" s="8"/>
      <c r="C5" s="7"/>
      <c r="D5" s="8"/>
      <c r="E5" s="8"/>
      <c r="F5" s="8"/>
      <c r="G5" s="8"/>
      <c r="H5" s="8"/>
      <c r="I5" s="8"/>
      <c r="J5" s="72" t="s">
        <v>11</v>
      </c>
      <c r="K5" s="73" t="s">
        <v>12</v>
      </c>
      <c r="L5" s="74" t="s">
        <v>35</v>
      </c>
      <c r="M5" s="75" t="s">
        <v>13</v>
      </c>
      <c r="N5" s="76" t="s">
        <v>14</v>
      </c>
      <c r="O5" s="77" t="s">
        <v>35</v>
      </c>
      <c r="P5" s="72" t="s">
        <v>11</v>
      </c>
      <c r="Q5" s="73" t="s">
        <v>14</v>
      </c>
      <c r="R5" s="74" t="s">
        <v>35</v>
      </c>
      <c r="S5" s="75" t="s">
        <v>11</v>
      </c>
      <c r="T5" s="78" t="s">
        <v>12</v>
      </c>
      <c r="U5" s="77" t="s">
        <v>35</v>
      </c>
      <c r="V5" s="9"/>
      <c r="W5" s="6"/>
      <c r="X5" s="6"/>
      <c r="Y5" s="6"/>
      <c r="Z5" s="6"/>
      <c r="AA5" s="6"/>
    </row>
    <row r="6" spans="2:27" s="18" customFormat="1" ht="15" customHeight="1">
      <c r="B6" s="11" t="s">
        <v>38</v>
      </c>
      <c r="C6" s="36" t="s">
        <v>34</v>
      </c>
      <c r="D6" s="10">
        <f aca="true" t="shared" si="0" ref="D6:D13">SUM(E6:I6)</f>
        <v>60</v>
      </c>
      <c r="E6" s="10">
        <f aca="true" t="shared" si="1" ref="E6:E13">(J6+M6+P6+S6)*15</f>
        <v>30</v>
      </c>
      <c r="F6" s="11">
        <f>(K6+N6+Q6+T6)*15-(G6+H6+I6)</f>
        <v>30</v>
      </c>
      <c r="G6" s="12"/>
      <c r="H6" s="13"/>
      <c r="I6" s="12"/>
      <c r="J6" s="14"/>
      <c r="K6" s="15"/>
      <c r="L6" s="15"/>
      <c r="M6" s="13"/>
      <c r="N6" s="12"/>
      <c r="O6" s="12"/>
      <c r="P6" s="14">
        <v>2</v>
      </c>
      <c r="Q6" s="15">
        <v>2</v>
      </c>
      <c r="R6" s="15"/>
      <c r="S6" s="13"/>
      <c r="T6" s="13"/>
      <c r="U6" s="20"/>
      <c r="V6" s="16"/>
      <c r="W6" s="17"/>
      <c r="X6" s="17"/>
      <c r="Y6" s="17"/>
      <c r="Z6" s="17"/>
      <c r="AA6" s="17"/>
    </row>
    <row r="7" spans="2:27" s="18" customFormat="1" ht="15" customHeight="1">
      <c r="B7" s="10" t="s">
        <v>19</v>
      </c>
      <c r="C7" s="34" t="s">
        <v>32</v>
      </c>
      <c r="D7" s="10">
        <f t="shared" si="0"/>
        <v>60</v>
      </c>
      <c r="E7" s="10">
        <f t="shared" si="1"/>
        <v>30</v>
      </c>
      <c r="F7" s="11">
        <f>(K7+N7+Q7+T7)*15-(G7+H7+I7)</f>
        <v>30</v>
      </c>
      <c r="G7" s="12"/>
      <c r="H7" s="12"/>
      <c r="I7" s="12"/>
      <c r="J7" s="14">
        <v>2</v>
      </c>
      <c r="K7" s="15">
        <v>2</v>
      </c>
      <c r="L7" s="15"/>
      <c r="M7" s="13"/>
      <c r="N7" s="12"/>
      <c r="O7" s="12"/>
      <c r="P7" s="14"/>
      <c r="Q7" s="15"/>
      <c r="R7" s="15"/>
      <c r="S7" s="13"/>
      <c r="T7" s="13"/>
      <c r="U7" s="20"/>
      <c r="V7" s="16"/>
      <c r="W7" s="17"/>
      <c r="X7" s="17"/>
      <c r="Y7" s="17"/>
      <c r="Z7" s="17"/>
      <c r="AA7" s="17"/>
    </row>
    <row r="8" spans="2:27" s="18" customFormat="1" ht="15" customHeight="1">
      <c r="B8" s="64" t="s">
        <v>48</v>
      </c>
      <c r="C8" s="36" t="s">
        <v>36</v>
      </c>
      <c r="D8" s="65">
        <f t="shared" si="0"/>
        <v>60</v>
      </c>
      <c r="E8" s="65">
        <f t="shared" si="1"/>
        <v>30</v>
      </c>
      <c r="F8" s="64">
        <f>(K8+N8+Q8+T8)*15-(G8+H8+I8)</f>
        <v>30</v>
      </c>
      <c r="G8" s="66"/>
      <c r="H8" s="36"/>
      <c r="I8" s="66"/>
      <c r="J8" s="14"/>
      <c r="K8" s="15"/>
      <c r="L8" s="15"/>
      <c r="M8" s="36"/>
      <c r="N8" s="66"/>
      <c r="O8" s="66"/>
      <c r="P8" s="14"/>
      <c r="Q8" s="15"/>
      <c r="R8" s="15"/>
      <c r="S8" s="36">
        <v>2</v>
      </c>
      <c r="T8" s="36">
        <v>2</v>
      </c>
      <c r="U8" s="67"/>
      <c r="V8" s="16"/>
      <c r="W8" s="17"/>
      <c r="X8" s="17"/>
      <c r="Y8" s="17"/>
      <c r="Z8" s="17"/>
      <c r="AA8" s="17"/>
    </row>
    <row r="9" spans="2:27" s="18" customFormat="1" ht="15" customHeight="1">
      <c r="B9" s="19" t="s">
        <v>25</v>
      </c>
      <c r="C9" s="35" t="s">
        <v>15</v>
      </c>
      <c r="D9" s="19">
        <f t="shared" si="0"/>
        <v>60</v>
      </c>
      <c r="E9" s="19">
        <f t="shared" si="1"/>
        <v>30</v>
      </c>
      <c r="F9" s="19"/>
      <c r="G9" s="19"/>
      <c r="H9" s="11">
        <f>(K9+N9+Q9+T9)*15-(I9)</f>
        <v>30</v>
      </c>
      <c r="I9" s="12"/>
      <c r="J9" s="14"/>
      <c r="K9" s="15"/>
      <c r="L9" s="15"/>
      <c r="M9" s="12">
        <v>2</v>
      </c>
      <c r="N9" s="13">
        <v>2</v>
      </c>
      <c r="O9" s="13"/>
      <c r="P9" s="14"/>
      <c r="Q9" s="15"/>
      <c r="R9" s="15"/>
      <c r="S9" s="13"/>
      <c r="T9" s="13"/>
      <c r="U9" s="20"/>
      <c r="V9" s="16"/>
      <c r="W9" s="17"/>
      <c r="X9" s="17"/>
      <c r="Y9" s="17"/>
      <c r="Z9" s="17"/>
      <c r="AA9" s="17"/>
    </row>
    <row r="10" spans="2:27" s="18" customFormat="1" ht="15" customHeight="1">
      <c r="B10" s="19" t="s">
        <v>23</v>
      </c>
      <c r="C10" s="35" t="s">
        <v>15</v>
      </c>
      <c r="D10" s="19">
        <f t="shared" si="0"/>
        <v>60</v>
      </c>
      <c r="E10" s="19">
        <f t="shared" si="1"/>
        <v>30</v>
      </c>
      <c r="F10" s="11">
        <f>(K10+N10+Q10+T10)*15-(G10+H10+I10)</f>
        <v>30</v>
      </c>
      <c r="G10" s="12"/>
      <c r="H10" s="12"/>
      <c r="I10" s="12"/>
      <c r="J10" s="14">
        <v>2</v>
      </c>
      <c r="K10" s="15">
        <v>2</v>
      </c>
      <c r="L10" s="15"/>
      <c r="M10" s="12"/>
      <c r="N10" s="13"/>
      <c r="O10" s="13"/>
      <c r="P10" s="14"/>
      <c r="Q10" s="15"/>
      <c r="R10" s="15"/>
      <c r="S10" s="13"/>
      <c r="T10" s="13"/>
      <c r="U10" s="20"/>
      <c r="V10" s="16"/>
      <c r="W10" s="17"/>
      <c r="X10" s="17"/>
      <c r="Y10" s="17"/>
      <c r="Z10" s="17"/>
      <c r="AA10" s="17"/>
    </row>
    <row r="11" spans="2:27" s="18" customFormat="1" ht="15" customHeight="1">
      <c r="B11" s="33" t="s">
        <v>37</v>
      </c>
      <c r="C11" s="35" t="s">
        <v>15</v>
      </c>
      <c r="D11" s="19">
        <f t="shared" si="0"/>
        <v>30</v>
      </c>
      <c r="E11" s="19">
        <f t="shared" si="1"/>
        <v>30</v>
      </c>
      <c r="F11" s="19"/>
      <c r="G11" s="19"/>
      <c r="H11" s="44"/>
      <c r="I11" s="19"/>
      <c r="J11" s="45"/>
      <c r="K11" s="21"/>
      <c r="L11" s="21"/>
      <c r="M11" s="19"/>
      <c r="N11" s="44"/>
      <c r="O11" s="44"/>
      <c r="P11" s="45">
        <v>2</v>
      </c>
      <c r="Q11" s="21"/>
      <c r="R11" s="21"/>
      <c r="S11" s="44"/>
      <c r="T11" s="44"/>
      <c r="U11" s="22"/>
      <c r="V11" s="16"/>
      <c r="W11" s="17"/>
      <c r="X11" s="17"/>
      <c r="Y11" s="17"/>
      <c r="Z11" s="17"/>
      <c r="AA11" s="17"/>
    </row>
    <row r="12" spans="2:27" s="18" customFormat="1" ht="15" customHeight="1">
      <c r="B12" s="19" t="s">
        <v>21</v>
      </c>
      <c r="C12" s="35" t="s">
        <v>33</v>
      </c>
      <c r="D12" s="19">
        <f t="shared" si="0"/>
        <v>60</v>
      </c>
      <c r="E12" s="19">
        <f t="shared" si="1"/>
        <v>30</v>
      </c>
      <c r="F12" s="11">
        <f>(K12+N12+Q12+T12)*15-(G12+H12+I12)</f>
        <v>30</v>
      </c>
      <c r="G12" s="12"/>
      <c r="H12" s="13"/>
      <c r="I12" s="12"/>
      <c r="J12" s="14"/>
      <c r="K12" s="15"/>
      <c r="L12" s="15"/>
      <c r="M12" s="12">
        <v>2</v>
      </c>
      <c r="N12" s="13">
        <v>2</v>
      </c>
      <c r="O12" s="13"/>
      <c r="P12" s="14"/>
      <c r="Q12" s="15"/>
      <c r="R12" s="15"/>
      <c r="S12" s="13"/>
      <c r="T12" s="13"/>
      <c r="U12" s="20"/>
      <c r="V12" s="16"/>
      <c r="W12" s="17"/>
      <c r="X12" s="17"/>
      <c r="Y12" s="17"/>
      <c r="Z12" s="17"/>
      <c r="AA12" s="17"/>
    </row>
    <row r="13" spans="2:27" s="18" customFormat="1" ht="15" customHeight="1">
      <c r="B13" s="19" t="s">
        <v>22</v>
      </c>
      <c r="C13" s="35" t="s">
        <v>15</v>
      </c>
      <c r="D13" s="19">
        <f t="shared" si="0"/>
        <v>60</v>
      </c>
      <c r="E13" s="19">
        <f t="shared" si="1"/>
        <v>30</v>
      </c>
      <c r="F13" s="11">
        <f>(K13+N13+Q13+T13)*15-(G13+H13+I13)</f>
        <v>30</v>
      </c>
      <c r="G13" s="12"/>
      <c r="H13" s="12"/>
      <c r="I13" s="12"/>
      <c r="J13" s="14">
        <v>2</v>
      </c>
      <c r="K13" s="15">
        <v>2</v>
      </c>
      <c r="L13" s="15"/>
      <c r="M13" s="12"/>
      <c r="N13" s="13"/>
      <c r="O13" s="13"/>
      <c r="P13" s="14"/>
      <c r="Q13" s="15"/>
      <c r="R13" s="15"/>
      <c r="S13" s="13"/>
      <c r="T13" s="13"/>
      <c r="U13" s="20"/>
      <c r="V13" s="16"/>
      <c r="W13" s="17"/>
      <c r="X13" s="17"/>
      <c r="Y13" s="17"/>
      <c r="Z13" s="17"/>
      <c r="AA13" s="17"/>
    </row>
    <row r="14" spans="2:27" s="18" customFormat="1" ht="15" customHeight="1">
      <c r="B14" s="68" t="s">
        <v>51</v>
      </c>
      <c r="C14" s="69" t="s">
        <v>15</v>
      </c>
      <c r="D14" s="70">
        <v>120</v>
      </c>
      <c r="E14" s="70"/>
      <c r="F14" s="64"/>
      <c r="G14" s="66"/>
      <c r="H14" s="66">
        <v>120</v>
      </c>
      <c r="I14" s="66"/>
      <c r="J14" s="14"/>
      <c r="K14" s="15">
        <v>8</v>
      </c>
      <c r="L14" s="71"/>
      <c r="M14" s="66"/>
      <c r="N14" s="36"/>
      <c r="O14" s="36"/>
      <c r="P14" s="14"/>
      <c r="Q14" s="15"/>
      <c r="R14" s="15"/>
      <c r="S14" s="36"/>
      <c r="T14" s="36"/>
      <c r="U14" s="67"/>
      <c r="V14" s="16"/>
      <c r="W14" s="17"/>
      <c r="X14" s="17"/>
      <c r="Y14" s="17"/>
      <c r="Z14" s="17"/>
      <c r="AA14" s="17"/>
    </row>
    <row r="15" spans="2:27" s="18" customFormat="1" ht="15" customHeight="1">
      <c r="B15" s="64" t="s">
        <v>31</v>
      </c>
      <c r="C15" s="36" t="s">
        <v>15</v>
      </c>
      <c r="D15" s="66">
        <f>SUM(E15:I15)</f>
        <v>420</v>
      </c>
      <c r="E15" s="66"/>
      <c r="F15" s="66"/>
      <c r="G15" s="66"/>
      <c r="H15" s="49">
        <f>(K15+N15+Q15+T15)*15-(I15)</f>
        <v>420</v>
      </c>
      <c r="I15" s="66"/>
      <c r="J15" s="14"/>
      <c r="K15" s="15"/>
      <c r="L15" s="15"/>
      <c r="M15" s="66"/>
      <c r="N15" s="36"/>
      <c r="O15" s="36"/>
      <c r="P15" s="14"/>
      <c r="Q15" s="15">
        <v>12</v>
      </c>
      <c r="R15" s="15"/>
      <c r="S15" s="36"/>
      <c r="T15" s="36">
        <v>16</v>
      </c>
      <c r="U15" s="67"/>
      <c r="V15" s="16"/>
      <c r="W15" s="17"/>
      <c r="X15" s="17"/>
      <c r="Y15" s="17"/>
      <c r="Z15" s="17"/>
      <c r="AA15" s="17"/>
    </row>
    <row r="16" spans="2:27" s="18" customFormat="1" ht="15" customHeight="1">
      <c r="B16" s="68" t="s">
        <v>52</v>
      </c>
      <c r="C16" s="69" t="s">
        <v>33</v>
      </c>
      <c r="D16" s="70">
        <v>60</v>
      </c>
      <c r="E16" s="70">
        <v>30</v>
      </c>
      <c r="F16" s="64">
        <v>30</v>
      </c>
      <c r="G16" s="66"/>
      <c r="H16" s="66"/>
      <c r="I16" s="66"/>
      <c r="J16" s="14"/>
      <c r="K16" s="15"/>
      <c r="L16" s="15"/>
      <c r="M16" s="66">
        <v>2</v>
      </c>
      <c r="N16" s="36">
        <v>2</v>
      </c>
      <c r="O16" s="69"/>
      <c r="P16" s="14"/>
      <c r="Q16" s="15"/>
      <c r="R16" s="15"/>
      <c r="S16" s="36"/>
      <c r="T16" s="36"/>
      <c r="U16" s="67"/>
      <c r="V16" s="16"/>
      <c r="W16" s="17"/>
      <c r="X16" s="17"/>
      <c r="Y16" s="17"/>
      <c r="Z16" s="17"/>
      <c r="AA16" s="17"/>
    </row>
    <row r="17" spans="2:27" s="18" customFormat="1" ht="15" customHeight="1">
      <c r="B17" s="19" t="s">
        <v>27</v>
      </c>
      <c r="C17" s="35" t="s">
        <v>32</v>
      </c>
      <c r="D17" s="19">
        <f aca="true" t="shared" si="2" ref="D17:D26">SUM(E17:I17)</f>
        <v>60</v>
      </c>
      <c r="E17" s="19">
        <f>(J17+M17+P17+S17)*15</f>
        <v>30</v>
      </c>
      <c r="F17" s="11">
        <f>(K17+N17+Q17+T17)*15-(G17+H17+I17)</f>
        <v>30</v>
      </c>
      <c r="G17" s="12"/>
      <c r="H17" s="12"/>
      <c r="I17" s="12"/>
      <c r="J17" s="15">
        <v>2</v>
      </c>
      <c r="K17" s="15">
        <v>2</v>
      </c>
      <c r="L17" s="15"/>
      <c r="M17" s="12"/>
      <c r="N17" s="12"/>
      <c r="O17" s="12"/>
      <c r="P17" s="15"/>
      <c r="Q17" s="15"/>
      <c r="R17" s="15"/>
      <c r="S17" s="12"/>
      <c r="T17" s="20"/>
      <c r="U17" s="20"/>
      <c r="V17" s="23"/>
      <c r="W17" s="17"/>
      <c r="X17" s="17"/>
      <c r="Y17" s="17"/>
      <c r="Z17" s="17"/>
      <c r="AA17" s="17"/>
    </row>
    <row r="18" spans="2:27" s="18" customFormat="1" ht="15" customHeight="1">
      <c r="B18" s="19" t="s">
        <v>24</v>
      </c>
      <c r="C18" s="35" t="s">
        <v>15</v>
      </c>
      <c r="D18" s="19">
        <f t="shared" si="2"/>
        <v>30</v>
      </c>
      <c r="E18" s="19"/>
      <c r="F18" s="19"/>
      <c r="G18" s="19"/>
      <c r="H18" s="11">
        <f>(K18+N18+Q18+T18)*15-(I18)</f>
        <v>30</v>
      </c>
      <c r="I18" s="12"/>
      <c r="J18" s="15"/>
      <c r="K18" s="15"/>
      <c r="L18" s="15"/>
      <c r="M18" s="12"/>
      <c r="N18" s="12">
        <v>2</v>
      </c>
      <c r="O18" s="12"/>
      <c r="P18" s="15"/>
      <c r="Q18" s="15"/>
      <c r="R18" s="15"/>
      <c r="S18" s="12"/>
      <c r="T18" s="20"/>
      <c r="U18" s="20"/>
      <c r="V18" s="16"/>
      <c r="W18" s="17"/>
      <c r="X18" s="17"/>
      <c r="Y18" s="17"/>
      <c r="Z18" s="17"/>
      <c r="AA18" s="17"/>
    </row>
    <row r="19" spans="2:27" s="18" customFormat="1" ht="15" customHeight="1">
      <c r="B19" s="33" t="s">
        <v>42</v>
      </c>
      <c r="C19" s="35" t="s">
        <v>15</v>
      </c>
      <c r="D19" s="19">
        <f t="shared" si="2"/>
        <v>60</v>
      </c>
      <c r="E19" s="19"/>
      <c r="F19" s="19"/>
      <c r="G19" s="11">
        <f>(K19+N19+Q19+T19)*15-(H19+I19)</f>
        <v>60</v>
      </c>
      <c r="H19" s="12"/>
      <c r="I19" s="12"/>
      <c r="J19" s="15"/>
      <c r="K19" s="15"/>
      <c r="L19" s="15"/>
      <c r="M19" s="12"/>
      <c r="N19" s="12"/>
      <c r="O19" s="12"/>
      <c r="P19" s="15"/>
      <c r="Q19" s="15">
        <v>2</v>
      </c>
      <c r="R19" s="15"/>
      <c r="S19" s="12"/>
      <c r="T19" s="20">
        <v>2</v>
      </c>
      <c r="U19" s="20"/>
      <c r="V19" s="23"/>
      <c r="W19" s="17"/>
      <c r="X19" s="17"/>
      <c r="Y19" s="17"/>
      <c r="Z19" s="17"/>
      <c r="AA19" s="17"/>
    </row>
    <row r="20" spans="2:22" s="24" customFormat="1" ht="15" customHeight="1">
      <c r="B20" s="19" t="s">
        <v>26</v>
      </c>
      <c r="C20" s="35" t="s">
        <v>33</v>
      </c>
      <c r="D20" s="19">
        <f t="shared" si="2"/>
        <v>60</v>
      </c>
      <c r="E20" s="19">
        <f aca="true" t="shared" si="3" ref="E20:E26">(J20+M20+P20+S20)*15</f>
        <v>30</v>
      </c>
      <c r="F20" s="11">
        <f>(K20+N20+Q20+T20)*15-(G20+H20+I20)</f>
        <v>30</v>
      </c>
      <c r="G20" s="12"/>
      <c r="H20" s="12"/>
      <c r="I20" s="12"/>
      <c r="J20" s="15"/>
      <c r="K20" s="15"/>
      <c r="L20" s="15"/>
      <c r="M20" s="12">
        <v>2</v>
      </c>
      <c r="N20" s="12">
        <v>2</v>
      </c>
      <c r="O20" s="12"/>
      <c r="P20" s="15"/>
      <c r="Q20" s="15"/>
      <c r="R20" s="15"/>
      <c r="S20" s="12"/>
      <c r="T20" s="20"/>
      <c r="U20" s="20"/>
      <c r="V20" s="16"/>
    </row>
    <row r="21" spans="2:27" s="18" customFormat="1" ht="15" customHeight="1">
      <c r="B21" s="22" t="s">
        <v>20</v>
      </c>
      <c r="C21" s="35" t="s">
        <v>33</v>
      </c>
      <c r="D21" s="19">
        <f t="shared" si="2"/>
        <v>60</v>
      </c>
      <c r="E21" s="19">
        <f t="shared" si="3"/>
        <v>30</v>
      </c>
      <c r="F21" s="11">
        <f>(K21+N21+Q21+T21)*15-(G21+H21+I21)</f>
        <v>30</v>
      </c>
      <c r="G21" s="12"/>
      <c r="H21" s="13"/>
      <c r="I21" s="12"/>
      <c r="J21" s="15"/>
      <c r="K21" s="15"/>
      <c r="L21" s="15"/>
      <c r="M21" s="12">
        <v>2</v>
      </c>
      <c r="N21" s="12">
        <v>2</v>
      </c>
      <c r="O21" s="12"/>
      <c r="P21" s="15"/>
      <c r="Q21" s="14"/>
      <c r="R21" s="15"/>
      <c r="S21" s="12"/>
      <c r="T21" s="20"/>
      <c r="U21" s="20"/>
      <c r="V21" s="16"/>
      <c r="W21" s="17"/>
      <c r="X21" s="17"/>
      <c r="Y21" s="17"/>
      <c r="Z21" s="17"/>
      <c r="AA21" s="17"/>
    </row>
    <row r="22" spans="2:27" s="18" customFormat="1" ht="15" customHeight="1">
      <c r="B22" s="22" t="s">
        <v>30</v>
      </c>
      <c r="C22" s="41" t="s">
        <v>15</v>
      </c>
      <c r="D22" s="22">
        <f t="shared" si="2"/>
        <v>30</v>
      </c>
      <c r="E22" s="22">
        <f t="shared" si="3"/>
        <v>30</v>
      </c>
      <c r="F22" s="22"/>
      <c r="G22" s="22"/>
      <c r="H22" s="22"/>
      <c r="I22" s="22"/>
      <c r="J22" s="53"/>
      <c r="K22" s="53"/>
      <c r="L22" s="53"/>
      <c r="M22" s="22"/>
      <c r="N22" s="22"/>
      <c r="O22" s="22"/>
      <c r="P22" s="53">
        <v>2</v>
      </c>
      <c r="Q22" s="53"/>
      <c r="R22" s="53"/>
      <c r="S22" s="22"/>
      <c r="T22" s="22"/>
      <c r="U22" s="22"/>
      <c r="V22" s="16"/>
      <c r="W22" s="17"/>
      <c r="X22" s="17"/>
      <c r="Y22" s="17"/>
      <c r="Z22" s="17"/>
      <c r="AA22" s="17"/>
    </row>
    <row r="23" spans="2:27" s="18" customFormat="1" ht="15" customHeight="1">
      <c r="B23" s="50" t="s">
        <v>43</v>
      </c>
      <c r="C23" s="42" t="s">
        <v>33</v>
      </c>
      <c r="D23" s="19">
        <f t="shared" si="2"/>
        <v>60</v>
      </c>
      <c r="E23" s="19">
        <f t="shared" si="3"/>
        <v>30</v>
      </c>
      <c r="F23" s="11">
        <f>(K23+N23+Q23+T23)*15-(G23+H23+I23)</f>
        <v>30</v>
      </c>
      <c r="G23" s="51"/>
      <c r="H23" s="51"/>
      <c r="I23" s="51"/>
      <c r="J23" s="52"/>
      <c r="K23" s="52"/>
      <c r="L23" s="52"/>
      <c r="M23" s="51">
        <v>2</v>
      </c>
      <c r="N23" s="51">
        <v>2</v>
      </c>
      <c r="O23" s="51"/>
      <c r="P23" s="52"/>
      <c r="Q23" s="52"/>
      <c r="R23" s="52"/>
      <c r="S23" s="51"/>
      <c r="T23" s="51"/>
      <c r="U23" s="51"/>
      <c r="V23" s="16"/>
      <c r="W23" s="17"/>
      <c r="X23" s="17"/>
      <c r="Y23" s="17"/>
      <c r="Z23" s="17"/>
      <c r="AA23" s="17"/>
    </row>
    <row r="24" spans="2:27" s="18" customFormat="1" ht="15" customHeight="1">
      <c r="B24" s="46" t="s">
        <v>29</v>
      </c>
      <c r="C24" s="41" t="s">
        <v>32</v>
      </c>
      <c r="D24" s="43">
        <f t="shared" si="2"/>
        <v>60</v>
      </c>
      <c r="E24" s="43">
        <f t="shared" si="3"/>
        <v>30</v>
      </c>
      <c r="F24" s="40">
        <f>(K24+N24+Q24+T24)*15-(G24+H24+I24)</f>
        <v>30</v>
      </c>
      <c r="G24" s="20"/>
      <c r="H24" s="20"/>
      <c r="I24" s="20"/>
      <c r="J24" s="25">
        <v>2</v>
      </c>
      <c r="K24" s="25">
        <v>2</v>
      </c>
      <c r="L24" s="25"/>
      <c r="M24" s="20"/>
      <c r="N24" s="20"/>
      <c r="O24" s="20"/>
      <c r="P24" s="25"/>
      <c r="Q24" s="25"/>
      <c r="R24" s="25"/>
      <c r="S24" s="20"/>
      <c r="T24" s="20"/>
      <c r="U24" s="20"/>
      <c r="V24" s="16"/>
      <c r="W24" s="17"/>
      <c r="X24" s="17"/>
      <c r="Y24" s="17"/>
      <c r="Z24" s="17"/>
      <c r="AA24" s="17"/>
    </row>
    <row r="25" spans="2:27" s="18" customFormat="1" ht="15" customHeight="1">
      <c r="B25" s="19" t="s">
        <v>29</v>
      </c>
      <c r="C25" s="35" t="s">
        <v>34</v>
      </c>
      <c r="D25" s="19">
        <f t="shared" si="2"/>
        <v>60</v>
      </c>
      <c r="E25" s="19">
        <f t="shared" si="3"/>
        <v>30</v>
      </c>
      <c r="F25" s="11">
        <f>(K25+N25+Q25+T25)*15-(G25+H25+I25)</f>
        <v>30</v>
      </c>
      <c r="G25" s="12"/>
      <c r="H25" s="13"/>
      <c r="I25" s="12"/>
      <c r="J25" s="14"/>
      <c r="K25" s="14"/>
      <c r="L25" s="14"/>
      <c r="M25" s="13"/>
      <c r="N25" s="13"/>
      <c r="O25" s="13"/>
      <c r="P25" s="14">
        <v>2</v>
      </c>
      <c r="Q25" s="14">
        <v>2</v>
      </c>
      <c r="R25" s="14"/>
      <c r="S25" s="13"/>
      <c r="T25" s="13"/>
      <c r="U25" s="13"/>
      <c r="V25" s="16"/>
      <c r="W25" s="17"/>
      <c r="X25" s="17"/>
      <c r="Y25" s="17"/>
      <c r="Z25" s="17"/>
      <c r="AA25" s="17"/>
    </row>
    <row r="26" spans="2:27" s="18" customFormat="1" ht="15" customHeight="1">
      <c r="B26" s="19" t="s">
        <v>28</v>
      </c>
      <c r="C26" s="35" t="s">
        <v>15</v>
      </c>
      <c r="D26" s="19">
        <f t="shared" si="2"/>
        <v>60</v>
      </c>
      <c r="E26" s="19">
        <f t="shared" si="3"/>
        <v>30</v>
      </c>
      <c r="F26" s="11">
        <f>(K26+N26+Q26+T26)*15-(G26+H26+I26)</f>
        <v>30</v>
      </c>
      <c r="G26" s="12"/>
      <c r="H26" s="13"/>
      <c r="I26" s="12"/>
      <c r="J26" s="14"/>
      <c r="K26" s="14"/>
      <c r="L26" s="14"/>
      <c r="M26" s="13">
        <v>2</v>
      </c>
      <c r="N26" s="13">
        <v>2</v>
      </c>
      <c r="O26" s="13"/>
      <c r="P26" s="14"/>
      <c r="Q26" s="14"/>
      <c r="R26" s="14"/>
      <c r="S26" s="13"/>
      <c r="T26" s="13"/>
      <c r="U26" s="13"/>
      <c r="V26" s="16"/>
      <c r="W26" s="17"/>
      <c r="X26" s="17"/>
      <c r="Y26" s="17"/>
      <c r="Z26" s="17"/>
      <c r="AA26" s="17"/>
    </row>
    <row r="27" spans="2:27" s="18" customFormat="1" ht="15" customHeight="1" thickBot="1">
      <c r="B27" s="11" t="s">
        <v>40</v>
      </c>
      <c r="C27" s="49" t="s">
        <v>41</v>
      </c>
      <c r="D27" s="37"/>
      <c r="E27" s="37"/>
      <c r="F27" s="37"/>
      <c r="G27" s="37"/>
      <c r="H27" s="38"/>
      <c r="I27" s="37"/>
      <c r="J27" s="39"/>
      <c r="K27" s="39"/>
      <c r="L27" s="39"/>
      <c r="M27" s="38"/>
      <c r="N27" s="38"/>
      <c r="O27" s="38"/>
      <c r="P27" s="39"/>
      <c r="Q27" s="39"/>
      <c r="R27" s="39"/>
      <c r="S27" s="38"/>
      <c r="T27" s="38"/>
      <c r="U27" s="54"/>
      <c r="V27" s="23"/>
      <c r="W27" s="17"/>
      <c r="X27" s="17"/>
      <c r="Y27" s="17"/>
      <c r="Z27" s="17"/>
      <c r="AA27" s="17"/>
    </row>
    <row r="28" spans="2:27" s="18" customFormat="1" ht="15" customHeight="1" thickBot="1" thickTop="1">
      <c r="B28" s="27" t="s">
        <v>16</v>
      </c>
      <c r="C28" s="27"/>
      <c r="D28" s="27">
        <f>SUM(D6:D27)</f>
        <v>1590</v>
      </c>
      <c r="E28" s="27">
        <f>SUM(E6:E27)</f>
        <v>510</v>
      </c>
      <c r="F28" s="27">
        <f>SUM(F6:F27)</f>
        <v>420</v>
      </c>
      <c r="G28" s="27">
        <f>SUM(G6:G27)</f>
        <v>60</v>
      </c>
      <c r="H28" s="27">
        <f>SUM(H6:H27)</f>
        <v>600</v>
      </c>
      <c r="I28" s="27"/>
      <c r="J28" s="47">
        <f aca="true" t="shared" si="4" ref="J28:U28">SUM(J6:J27)</f>
        <v>10</v>
      </c>
      <c r="K28" s="47">
        <f t="shared" si="4"/>
        <v>18</v>
      </c>
      <c r="L28" s="47">
        <f t="shared" si="4"/>
        <v>0</v>
      </c>
      <c r="M28" s="27">
        <f t="shared" si="4"/>
        <v>14</v>
      </c>
      <c r="N28" s="27">
        <f t="shared" si="4"/>
        <v>16</v>
      </c>
      <c r="O28" s="27">
        <f t="shared" si="4"/>
        <v>0</v>
      </c>
      <c r="P28" s="47">
        <f t="shared" si="4"/>
        <v>8</v>
      </c>
      <c r="Q28" s="47">
        <f t="shared" si="4"/>
        <v>18</v>
      </c>
      <c r="R28" s="47">
        <f t="shared" si="4"/>
        <v>0</v>
      </c>
      <c r="S28" s="27">
        <f t="shared" si="4"/>
        <v>2</v>
      </c>
      <c r="T28" s="27">
        <f t="shared" si="4"/>
        <v>20</v>
      </c>
      <c r="U28" s="27">
        <f t="shared" si="4"/>
        <v>0</v>
      </c>
      <c r="W28" s="17"/>
      <c r="X28" s="17"/>
      <c r="Y28" s="17"/>
      <c r="Z28" s="17"/>
      <c r="AA28" s="17"/>
    </row>
    <row r="29" spans="2:27" ht="16.5" customHeight="1" thickBot="1" thickTop="1">
      <c r="B29" s="26" t="s">
        <v>17</v>
      </c>
      <c r="C29" s="27"/>
      <c r="D29" s="26"/>
      <c r="E29" s="26"/>
      <c r="F29" s="26"/>
      <c r="G29" s="26"/>
      <c r="H29" s="26"/>
      <c r="I29" s="27"/>
      <c r="J29" s="87">
        <f>SUM(J28+K28)</f>
        <v>28</v>
      </c>
      <c r="K29" s="88"/>
      <c r="L29" s="30"/>
      <c r="M29" s="89">
        <f>SUM(M28+N28)</f>
        <v>30</v>
      </c>
      <c r="N29" s="90"/>
      <c r="O29" s="31"/>
      <c r="P29" s="87">
        <f>SUM(P28+Q28)</f>
        <v>26</v>
      </c>
      <c r="Q29" s="88"/>
      <c r="R29" s="30"/>
      <c r="S29" s="89">
        <f>SUM(S28+T28)</f>
        <v>22</v>
      </c>
      <c r="T29" s="90"/>
      <c r="U29" s="32"/>
      <c r="W29" s="1"/>
      <c r="X29" s="1"/>
      <c r="Y29" s="1"/>
      <c r="Z29" s="1"/>
      <c r="AA29" s="1"/>
    </row>
    <row r="30" spans="2:27" ht="16.5" customHeight="1" thickTop="1">
      <c r="B30" s="28"/>
      <c r="W30" s="1"/>
      <c r="X30" s="1"/>
      <c r="Y30" s="1"/>
      <c r="Z30" s="1"/>
      <c r="AA30" s="1"/>
    </row>
    <row r="31" spans="2:27" ht="16.5" customHeight="1">
      <c r="B31" s="48" t="s">
        <v>50</v>
      </c>
      <c r="W31" s="1"/>
      <c r="X31" s="1"/>
      <c r="Y31" s="1"/>
      <c r="Z31" s="1"/>
      <c r="AA31" s="1"/>
    </row>
    <row r="32" spans="2:27" ht="16.5" customHeight="1">
      <c r="B32" s="28" t="s">
        <v>53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ht="16.5" customHeight="1">
      <c r="B33" s="28" t="s">
        <v>49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ht="16.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ht="16.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ht="16.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ht="16.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6.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3.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ht="13.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13.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1" ht="13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</sheetData>
  <sheetProtection/>
  <mergeCells count="7">
    <mergeCell ref="J4:K4"/>
    <mergeCell ref="M4:N4"/>
    <mergeCell ref="S4:T4"/>
    <mergeCell ref="J29:K29"/>
    <mergeCell ref="M29:N29"/>
    <mergeCell ref="P29:Q29"/>
    <mergeCell ref="S29:T29"/>
  </mergeCells>
  <printOptions horizontalCentered="1" verticalCentered="1"/>
  <pageMargins left="0" right="0" top="0" bottom="0" header="0" footer="0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Jowita</cp:lastModifiedBy>
  <cp:lastPrinted>2010-01-15T11:06:29Z</cp:lastPrinted>
  <dcterms:created xsi:type="dcterms:W3CDTF">2002-01-05T18:26:14Z</dcterms:created>
  <dcterms:modified xsi:type="dcterms:W3CDTF">2010-06-17T10:14:52Z</dcterms:modified>
  <cp:category/>
  <cp:version/>
  <cp:contentType/>
  <cp:contentStatus/>
</cp:coreProperties>
</file>