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'Arkusz1'!$A$2:$AA$46</definedName>
  </definedNames>
  <calcPr fullCalcOnLoad="1"/>
</workbook>
</file>

<file path=xl/sharedStrings.xml><?xml version="1.0" encoding="utf-8"?>
<sst xmlns="http://schemas.openxmlformats.org/spreadsheetml/2006/main" count="90" uniqueCount="66">
  <si>
    <t>Nazwa</t>
  </si>
  <si>
    <t>Ra-</t>
  </si>
  <si>
    <t>Wykł.</t>
  </si>
  <si>
    <t>Konw.</t>
  </si>
  <si>
    <t>Sem.</t>
  </si>
  <si>
    <t>Lab.</t>
  </si>
  <si>
    <t>przedmiotu</t>
  </si>
  <si>
    <t>sem,</t>
  </si>
  <si>
    <t>zem</t>
  </si>
  <si>
    <t xml:space="preserve">  w</t>
  </si>
  <si>
    <t xml:space="preserve"> ćw.</t>
  </si>
  <si>
    <t xml:space="preserve">  ćw.</t>
  </si>
  <si>
    <t>zal</t>
  </si>
  <si>
    <t>egz 4</t>
  </si>
  <si>
    <t>Egzamin</t>
  </si>
  <si>
    <t xml:space="preserve">RAZEM  </t>
  </si>
  <si>
    <t xml:space="preserve">RAZEM wykl. i ćwicz. </t>
  </si>
  <si>
    <t>egz 2</t>
  </si>
  <si>
    <t>egz 3</t>
  </si>
  <si>
    <t>In.</t>
  </si>
  <si>
    <t>ECTS</t>
  </si>
  <si>
    <t xml:space="preserve"> w</t>
  </si>
  <si>
    <t>Egzamin licencjacki</t>
  </si>
  <si>
    <t>Matematyka 1,2, 3</t>
  </si>
  <si>
    <t>egz 1,2,3</t>
  </si>
  <si>
    <t>Język obcy</t>
  </si>
  <si>
    <t>Podstawy fizyki 1, 2, 3</t>
  </si>
  <si>
    <t xml:space="preserve">Ponadto studenta obowiązuje:   </t>
  </si>
  <si>
    <t>Przedmiot humanistyczny</t>
  </si>
  <si>
    <t>Elementy rach. prawdopodob.</t>
  </si>
  <si>
    <t>egz 6*</t>
  </si>
  <si>
    <t>I Pracownia fizyczna 1, 2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</si>
  <si>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</si>
  <si>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</si>
  <si>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</si>
  <si>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</si>
  <si>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5 sem</t>
  </si>
  <si>
    <t xml:space="preserve">    6 sem</t>
  </si>
  <si>
    <t>Klasyczna fizyka teoretyczna</t>
  </si>
  <si>
    <t>Kwantowa fizyka teoretyczna</t>
  </si>
  <si>
    <t>Seminarium</t>
  </si>
  <si>
    <t>Elementy astronomii i astrofizyki</t>
  </si>
  <si>
    <t>egz.5</t>
  </si>
  <si>
    <t>egz 6</t>
  </si>
  <si>
    <t>Ekonofizyka 1,2</t>
  </si>
  <si>
    <t>egz 5,6</t>
  </si>
  <si>
    <t>Ekonomia 1,2</t>
  </si>
  <si>
    <t>Finanse i bankowość</t>
  </si>
  <si>
    <t>Prawo handlowe</t>
  </si>
  <si>
    <t>Rachunkowość</t>
  </si>
  <si>
    <t>Procesy stochastyczne w ekonomii</t>
  </si>
  <si>
    <t>Umowy w obrocie gospodarczym</t>
  </si>
  <si>
    <r>
      <t xml:space="preserve">PLAN 3-LETNICH  STUDIÓW LICENCJACKICH </t>
    </r>
    <r>
      <rPr>
        <b/>
        <sz val="12"/>
        <rFont val="Arial CE"/>
        <family val="0"/>
      </rPr>
      <t xml:space="preserve">FIZYKA </t>
    </r>
  </si>
  <si>
    <t>Specjalność - Ekonofizyka</t>
  </si>
  <si>
    <t>Teoria przejść faz. i zjaw. krytycznych</t>
  </si>
  <si>
    <t>Teoria organ.i psych. zarządzania</t>
  </si>
  <si>
    <t>a) zaliczenie 2 godz. ćwiczeń z przysposobienia bibliotecznego, szkolenia bhp i p.poż. na 1. semestrze,</t>
  </si>
  <si>
    <t>Ergonomia, BHP,ochrona wł. intelekt.</t>
  </si>
  <si>
    <t>Pakiet progr. biur. (lab.) lub Progr. użytkowe</t>
  </si>
  <si>
    <t>b) zaliczenie 60 godzin wychowania fizycznego  (2 punkty ECTS) do końca 6. semestru,</t>
  </si>
  <si>
    <t>c) *egzamin z języka obcego na poziomie "B2" (5 punktów ECTS) do końca 6. semestru.</t>
  </si>
  <si>
    <t>d) 3 tygodnie praktyki wakacyjnej 3 punkty ECTS)</t>
  </si>
  <si>
    <t>egz 5</t>
  </si>
  <si>
    <t xml:space="preserve">     I rok - 2010/2011</t>
  </si>
  <si>
    <t xml:space="preserve">     II rok - 2011/2012</t>
  </si>
  <si>
    <t xml:space="preserve">     III rok - 2012/2013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</si>
</sst>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10"/>
      <color indexed="52"/>
      <name val="Arial CE"/>
      <family val="2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9" xfId="0" applyFont="1" applyFill="1" applyBorder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21" xfId="0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24" borderId="1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15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7" fillId="7" borderId="11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18" xfId="0" applyFont="1" applyFill="1" applyBorder="1" applyAlignment="1">
      <alignment horizontal="center"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0" fillId="24" borderId="10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24" borderId="24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10" fillId="4" borderId="0" xfId="0" applyFont="1" applyFill="1" applyAlignment="1">
      <alignment/>
    </xf>
    <xf numFmtId="0" fontId="2" fillId="25" borderId="21" xfId="0" applyFont="1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25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1" name="Rectangle 2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2" name="Rectangle 3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3" name="Rectangle 4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4" name="Rectangle 5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5" name="Rectangle 6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6" name="Rectangle 7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7" name="Rectangle 8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28" name="Rectangle 9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Rectangle 10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0" name="Rectangle 11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1" name="Rectangle 12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2" name="Rectangle 13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3" name="Rectangle 14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4" name="Rectangle 15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5" name="Rectangle 16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6" name="Rectangle 17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42</xdr:row>
      <xdr:rowOff>161925</xdr:rowOff>
    </xdr:from>
    <xdr:to>
      <xdr:col>5</xdr:col>
      <xdr:colOff>428625</xdr:colOff>
      <xdr:row>42</xdr:row>
      <xdr:rowOff>161925</xdr:rowOff>
    </xdr:to>
    <xdr:sp>
      <xdr:nvSpPr>
        <xdr:cNvPr id="37" name="Rectangle 18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Rectangle 19"/>
        <xdr:cNvSpPr>
          <a:spLocks/>
        </xdr:cNvSpPr>
      </xdr:nvSpPr>
      <xdr:spPr>
        <a:xfrm>
          <a:off x="4857750" y="7153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0" name="Rectangle 42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2" name="Rectangle 44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3" name="Rectangle 45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4" name="Rectangle 46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5" name="Rectangle 47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6" name="Rectangle 48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7" name="Rectangle 49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0" name="Rectangle 52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4" name="Rectangle 56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5" name="Rectangle 57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6" name="Rectangle 58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5133975" y="7315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58" name="Rectangle 22"/>
        <xdr:cNvSpPr>
          <a:spLocks/>
        </xdr:cNvSpPr>
      </xdr:nvSpPr>
      <xdr:spPr>
        <a:xfrm>
          <a:off x="4857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59" name="Rectangle 23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0" name="Rectangle 24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1" name="Rectangle 25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2" name="Rectangle 26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3" name="Rectangle 27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4" name="Rectangle 28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5" name="Rectangle 29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6" name="Rectangle 30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67" name="Rectangle 31"/>
        <xdr:cNvSpPr>
          <a:spLocks/>
        </xdr:cNvSpPr>
      </xdr:nvSpPr>
      <xdr:spPr>
        <a:xfrm>
          <a:off x="4857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8" name="Rectangle 32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69" name="Rectangle 33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0" name="Rectangle 34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1" name="Rectangle 35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2" name="Rectangle 36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3" name="Rectangle 37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4" name="Rectangle 38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35</xdr:row>
      <xdr:rowOff>9525</xdr:rowOff>
    </xdr:to>
    <xdr:sp>
      <xdr:nvSpPr>
        <xdr:cNvPr id="75" name="Rectangle 39"/>
        <xdr:cNvSpPr>
          <a:spLocks/>
        </xdr:cNvSpPr>
      </xdr:nvSpPr>
      <xdr:spPr>
        <a:xfrm>
          <a:off x="4857750" y="5829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6" name="Rectangle 40"/>
        <xdr:cNvSpPr>
          <a:spLocks/>
        </xdr:cNvSpPr>
      </xdr:nvSpPr>
      <xdr:spPr>
        <a:xfrm>
          <a:off x="4857750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7" name="Rectangle 22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8" name="Rectangle 23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9" name="Rectangle 24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0" name="Rectangle 25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1" name="Rectangle 26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2" name="Rectangle 27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3" name="Rectangle 28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4" name="Rectangle 29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5" name="Rectangle 30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6" name="Rectangle 31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7" name="Rectangle 32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8" name="Rectangle 33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89" name="Rectangle 34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0" name="Rectangle 35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1" name="Rectangle 36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2" name="Rectangle 37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3" name="Rectangle 38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4" name="Rectangle 39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5" name="Rectangle 40"/>
        <xdr:cNvSpPr>
          <a:spLocks/>
        </xdr:cNvSpPr>
      </xdr:nvSpPr>
      <xdr:spPr>
        <a:xfrm>
          <a:off x="5133975" y="5819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26</xdr:col>
      <xdr:colOff>114300</xdr:colOff>
      <xdr:row>44</xdr:row>
      <xdr:rowOff>28575</xdr:rowOff>
    </xdr:to>
    <xdr:sp>
      <xdr:nvSpPr>
        <xdr:cNvPr id="96" name="pole tekstowe 96"/>
        <xdr:cNvSpPr txBox="1">
          <a:spLocks noChangeArrowheads="1"/>
        </xdr:cNvSpPr>
      </xdr:nvSpPr>
      <xdr:spPr>
        <a:xfrm>
          <a:off x="209550" y="6257925"/>
          <a:ext cx="109918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Liczba uzyskanych punktów ECTS za jeden semestr powinna wynosić ok. 30, natomiast za cały rok akademicki – 60. Przedmioty dodatkowe, uzupełniające wymaganą liczbę punktów ECTS,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0"/>
  <sheetViews>
    <sheetView tabSelected="1" view="pageBreakPreview" zoomScale="75" zoomScaleNormal="50" zoomScaleSheetLayoutView="75" workbookViewId="0" topLeftCell="A1">
      <selection activeCell="V6" sqref="V6"/>
    </sheetView>
  </sheetViews>
  <sheetFormatPr defaultColWidth="9.00390625" defaultRowHeight="12.75"/>
  <cols>
    <col min="1" max="1" width="1.875" style="0" customWidth="1"/>
    <col min="2" max="2" width="35.50390625" style="0" customWidth="1"/>
    <col min="3" max="3" width="9.50390625" style="0" customWidth="1"/>
    <col min="4" max="6" width="5.625" style="0" customWidth="1"/>
    <col min="7" max="7" width="3.625" style="0" customWidth="1"/>
    <col min="8" max="8" width="4.625" style="0" customWidth="1"/>
    <col min="9" max="11" width="3.625" style="0" customWidth="1"/>
    <col min="12" max="12" width="4.875" style="0" customWidth="1"/>
    <col min="13" max="14" width="3.625" style="0" customWidth="1"/>
    <col min="15" max="15" width="4.875" style="0" customWidth="1"/>
    <col min="16" max="17" width="3.625" style="0" customWidth="1"/>
    <col min="18" max="18" width="4.875" style="0" customWidth="1"/>
    <col min="19" max="20" width="3.625" style="0" customWidth="1"/>
    <col min="21" max="21" width="4.875" style="0" customWidth="1"/>
    <col min="22" max="23" width="3.625" style="0" customWidth="1"/>
    <col min="24" max="24" width="4.875" style="0" customWidth="1"/>
    <col min="25" max="26" width="4.625" style="0" customWidth="1"/>
    <col min="27" max="27" width="5.50390625" style="0" customWidth="1"/>
    <col min="28" max="28" width="5.00390625" style="0" customWidth="1"/>
    <col min="29" max="29" width="4.625" style="0" customWidth="1"/>
  </cols>
  <sheetData>
    <row r="2" spans="2:29" ht="15">
      <c r="B2" s="68"/>
      <c r="C2" s="68"/>
      <c r="D2" s="69" t="s">
        <v>52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8"/>
      <c r="T2" s="68"/>
      <c r="U2" s="68"/>
      <c r="V2" s="68"/>
      <c r="W2" s="68"/>
      <c r="X2" s="68"/>
      <c r="Y2" s="68"/>
      <c r="Z2" s="68"/>
      <c r="AA2" s="68"/>
      <c r="AB2" s="30"/>
      <c r="AC2" s="33"/>
    </row>
    <row r="3" spans="2:30" s="23" customFormat="1" ht="18" customHeight="1">
      <c r="B3" s="68"/>
      <c r="C3" s="68"/>
      <c r="D3" s="71" t="s">
        <v>53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68"/>
      <c r="V3" s="68"/>
      <c r="W3" s="68"/>
      <c r="X3" s="68"/>
      <c r="Y3" s="68"/>
      <c r="Z3" s="68"/>
      <c r="AA3" s="68"/>
      <c r="AB3" s="22"/>
      <c r="AC3" s="29"/>
      <c r="AD3" s="29"/>
    </row>
    <row r="4" spans="2:29" s="23" customFormat="1" ht="13.5" customHeight="1">
      <c r="B4" s="34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22"/>
      <c r="AC4" s="29"/>
    </row>
    <row r="5" spans="2:28" s="23" customFormat="1" ht="12" customHeight="1">
      <c r="B5" s="58" t="s">
        <v>0</v>
      </c>
      <c r="C5" s="20" t="s">
        <v>14</v>
      </c>
      <c r="D5" s="21" t="s">
        <v>1</v>
      </c>
      <c r="E5" s="21" t="s">
        <v>2</v>
      </c>
      <c r="F5" s="21" t="s">
        <v>3</v>
      </c>
      <c r="G5" s="21" t="s">
        <v>4</v>
      </c>
      <c r="H5" s="21" t="s">
        <v>5</v>
      </c>
      <c r="I5" s="21" t="s">
        <v>19</v>
      </c>
      <c r="J5" s="72" t="s">
        <v>63</v>
      </c>
      <c r="K5" s="73"/>
      <c r="L5" s="73"/>
      <c r="M5" s="73"/>
      <c r="N5" s="73"/>
      <c r="O5" s="74"/>
      <c r="P5" s="75" t="s">
        <v>64</v>
      </c>
      <c r="Q5" s="76"/>
      <c r="R5" s="76"/>
      <c r="S5" s="76"/>
      <c r="T5" s="76"/>
      <c r="U5" s="77"/>
      <c r="V5" s="78" t="s">
        <v>65</v>
      </c>
      <c r="W5" s="79"/>
      <c r="X5" s="79"/>
      <c r="Y5" s="79"/>
      <c r="Z5" s="79"/>
      <c r="AA5" s="80"/>
      <c r="AB5" s="22"/>
    </row>
    <row r="6" spans="2:28" s="2" customFormat="1" ht="12.75">
      <c r="B6" s="59" t="s">
        <v>6</v>
      </c>
      <c r="C6" s="20" t="s">
        <v>7</v>
      </c>
      <c r="D6" s="21" t="s">
        <v>8</v>
      </c>
      <c r="E6" s="21"/>
      <c r="F6" s="21"/>
      <c r="G6" s="21"/>
      <c r="H6" s="21"/>
      <c r="I6" s="21"/>
      <c r="J6" s="54" t="s">
        <v>32</v>
      </c>
      <c r="K6" s="55"/>
      <c r="L6" s="55"/>
      <c r="M6" s="54" t="s">
        <v>33</v>
      </c>
      <c r="N6" s="55"/>
      <c r="O6" s="55"/>
      <c r="P6" s="54" t="s">
        <v>34</v>
      </c>
      <c r="Q6" s="55"/>
      <c r="R6" s="55"/>
      <c r="S6" s="54" t="s">
        <v>35</v>
      </c>
      <c r="T6" s="55"/>
      <c r="U6" s="55"/>
      <c r="V6" s="54" t="s">
        <v>36</v>
      </c>
      <c r="W6" s="55"/>
      <c r="X6" s="56"/>
      <c r="Y6" s="54" t="s">
        <v>37</v>
      </c>
      <c r="Z6" s="55"/>
      <c r="AA6" s="56"/>
      <c r="AB6" s="10"/>
    </row>
    <row r="7" spans="2:28" s="1" customFormat="1" ht="12.75">
      <c r="B7" s="60"/>
      <c r="C7" s="24"/>
      <c r="D7" s="25"/>
      <c r="E7" s="25"/>
      <c r="F7" s="25"/>
      <c r="G7" s="25"/>
      <c r="H7" s="25"/>
      <c r="I7" s="25"/>
      <c r="J7" s="42" t="s">
        <v>9</v>
      </c>
      <c r="K7" s="43" t="s">
        <v>10</v>
      </c>
      <c r="L7" s="44" t="s">
        <v>20</v>
      </c>
      <c r="M7" s="26" t="s">
        <v>21</v>
      </c>
      <c r="N7" s="27" t="s">
        <v>11</v>
      </c>
      <c r="O7" s="28" t="s">
        <v>20</v>
      </c>
      <c r="P7" s="42" t="s">
        <v>9</v>
      </c>
      <c r="Q7" s="43" t="s">
        <v>11</v>
      </c>
      <c r="R7" s="44" t="s">
        <v>20</v>
      </c>
      <c r="S7" s="26" t="s">
        <v>9</v>
      </c>
      <c r="T7" s="27" t="s">
        <v>10</v>
      </c>
      <c r="U7" s="28" t="s">
        <v>20</v>
      </c>
      <c r="V7" s="42" t="s">
        <v>9</v>
      </c>
      <c r="W7" s="43" t="s">
        <v>11</v>
      </c>
      <c r="X7" s="44" t="s">
        <v>20</v>
      </c>
      <c r="Y7" s="26" t="s">
        <v>9</v>
      </c>
      <c r="Z7" s="27" t="s">
        <v>10</v>
      </c>
      <c r="AA7" s="28" t="s">
        <v>20</v>
      </c>
      <c r="AB7" s="31"/>
    </row>
    <row r="8" spans="2:28" s="1" customFormat="1" ht="12.75">
      <c r="B8" s="61" t="s">
        <v>44</v>
      </c>
      <c r="C8" s="38" t="s">
        <v>45</v>
      </c>
      <c r="D8" s="57">
        <f aca="true" t="shared" si="0" ref="D8:D28">SUM(E8:I8)</f>
        <v>120</v>
      </c>
      <c r="E8" s="57">
        <f>(J8+M8+P8+S8+V8+Y8)*15</f>
        <v>60</v>
      </c>
      <c r="F8" s="57">
        <f>(K8+N8+Q8+T8+W8+Z8)*15</f>
        <v>60</v>
      </c>
      <c r="G8" s="57"/>
      <c r="H8" s="57"/>
      <c r="I8" s="3"/>
      <c r="J8" s="45"/>
      <c r="K8" s="48"/>
      <c r="L8" s="48"/>
      <c r="M8" s="3"/>
      <c r="N8" s="4"/>
      <c r="O8" s="4"/>
      <c r="P8" s="45"/>
      <c r="Q8" s="48"/>
      <c r="R8" s="48"/>
      <c r="S8" s="4"/>
      <c r="T8" s="3"/>
      <c r="U8" s="3"/>
      <c r="V8" s="45">
        <v>2</v>
      </c>
      <c r="W8" s="46">
        <v>2</v>
      </c>
      <c r="X8" s="47">
        <v>6</v>
      </c>
      <c r="Y8" s="4">
        <v>2</v>
      </c>
      <c r="Z8" s="9">
        <v>2</v>
      </c>
      <c r="AA8" s="5">
        <v>5</v>
      </c>
      <c r="AB8" s="32"/>
    </row>
    <row r="9" spans="2:28" s="1" customFormat="1" ht="12.75">
      <c r="B9" s="61" t="s">
        <v>46</v>
      </c>
      <c r="C9" s="38" t="s">
        <v>17</v>
      </c>
      <c r="D9" s="57">
        <f t="shared" si="0"/>
        <v>120</v>
      </c>
      <c r="E9" s="57">
        <f>(J9+M9+P9+S9+V9+Y9)*15</f>
        <v>60</v>
      </c>
      <c r="F9" s="57">
        <f>(K9+N9+Q9+T9+W9+Z9)*15</f>
        <v>60</v>
      </c>
      <c r="G9" s="57"/>
      <c r="H9" s="57"/>
      <c r="I9" s="3"/>
      <c r="J9" s="45">
        <v>2</v>
      </c>
      <c r="K9" s="48">
        <v>2</v>
      </c>
      <c r="L9" s="48">
        <v>3</v>
      </c>
      <c r="M9" s="3">
        <v>2</v>
      </c>
      <c r="N9" s="4">
        <v>2</v>
      </c>
      <c r="O9" s="4">
        <v>4</v>
      </c>
      <c r="P9" s="45"/>
      <c r="Q9" s="48"/>
      <c r="R9" s="48"/>
      <c r="S9" s="4"/>
      <c r="T9" s="3"/>
      <c r="U9" s="3"/>
      <c r="V9" s="45"/>
      <c r="W9" s="46"/>
      <c r="X9" s="47"/>
      <c r="Y9" s="4"/>
      <c r="Z9" s="9"/>
      <c r="AA9" s="5"/>
      <c r="AB9" s="10"/>
    </row>
    <row r="10" spans="2:29" s="1" customFormat="1" ht="12.75">
      <c r="B10" s="62" t="s">
        <v>41</v>
      </c>
      <c r="C10" s="4" t="s">
        <v>42</v>
      </c>
      <c r="D10" s="3">
        <f t="shared" si="0"/>
        <v>45</v>
      </c>
      <c r="E10" s="3">
        <f>(J10+M10+P10+S10+V10+Y10)*15</f>
        <v>45</v>
      </c>
      <c r="F10" s="3"/>
      <c r="G10" s="3"/>
      <c r="H10" s="3"/>
      <c r="I10" s="3"/>
      <c r="J10" s="45"/>
      <c r="K10" s="48"/>
      <c r="L10" s="48"/>
      <c r="M10" s="4"/>
      <c r="N10" s="3"/>
      <c r="O10" s="3"/>
      <c r="P10" s="45"/>
      <c r="Q10" s="48"/>
      <c r="R10" s="48"/>
      <c r="S10" s="4"/>
      <c r="T10" s="3"/>
      <c r="U10" s="3"/>
      <c r="V10" s="45">
        <v>3</v>
      </c>
      <c r="W10" s="46"/>
      <c r="X10" s="47">
        <v>3</v>
      </c>
      <c r="Y10" s="4"/>
      <c r="Z10" s="9"/>
      <c r="AA10" s="5"/>
      <c r="AB10" s="10"/>
      <c r="AC10" s="8"/>
    </row>
    <row r="11" spans="2:28" s="1" customFormat="1" ht="12.75">
      <c r="B11" s="62" t="s">
        <v>29</v>
      </c>
      <c r="C11" s="4" t="s">
        <v>17</v>
      </c>
      <c r="D11" s="3">
        <f t="shared" si="0"/>
        <v>60</v>
      </c>
      <c r="E11" s="3">
        <f>(J11+M11+P11+S11+V11+Y11)*15</f>
        <v>30</v>
      </c>
      <c r="F11" s="3">
        <f>(K11+N11+Q11+T11+W11+Z11)*15</f>
        <v>30</v>
      </c>
      <c r="G11" s="3"/>
      <c r="H11" s="3"/>
      <c r="I11" s="3"/>
      <c r="J11" s="45"/>
      <c r="K11" s="48"/>
      <c r="L11" s="48"/>
      <c r="M11" s="4">
        <v>2</v>
      </c>
      <c r="N11" s="3">
        <v>2</v>
      </c>
      <c r="O11" s="3">
        <v>4</v>
      </c>
      <c r="P11" s="45"/>
      <c r="Q11" s="48"/>
      <c r="R11" s="48"/>
      <c r="S11" s="4"/>
      <c r="T11" s="3"/>
      <c r="U11" s="3"/>
      <c r="V11" s="45"/>
      <c r="W11" s="46"/>
      <c r="X11" s="45"/>
      <c r="Y11" s="4"/>
      <c r="Z11" s="9"/>
      <c r="AA11" s="5"/>
      <c r="AB11" s="8"/>
    </row>
    <row r="12" spans="2:28" s="1" customFormat="1" ht="12.75">
      <c r="B12" s="62" t="s">
        <v>57</v>
      </c>
      <c r="C12" s="38" t="s">
        <v>12</v>
      </c>
      <c r="D12" s="3">
        <f t="shared" si="0"/>
        <v>15</v>
      </c>
      <c r="E12" s="3">
        <f>(J12+M12+P12+S12+V12+Y12)*15</f>
        <v>15</v>
      </c>
      <c r="F12" s="3"/>
      <c r="G12" s="39"/>
      <c r="H12" s="39"/>
      <c r="I12" s="39"/>
      <c r="J12" s="49"/>
      <c r="K12" s="50"/>
      <c r="L12" s="50"/>
      <c r="M12" s="4"/>
      <c r="N12" s="3"/>
      <c r="O12" s="3"/>
      <c r="P12" s="45"/>
      <c r="Q12" s="47"/>
      <c r="R12" s="48"/>
      <c r="S12" s="4">
        <v>1</v>
      </c>
      <c r="T12" s="3"/>
      <c r="U12" s="3">
        <v>1</v>
      </c>
      <c r="V12" s="45"/>
      <c r="W12" s="46"/>
      <c r="X12" s="47"/>
      <c r="Y12" s="4"/>
      <c r="Z12" s="9"/>
      <c r="AA12" s="5"/>
      <c r="AB12" s="8"/>
    </row>
    <row r="13" spans="2:28" s="1" customFormat="1" ht="12.75">
      <c r="B13" s="62" t="s">
        <v>47</v>
      </c>
      <c r="C13" s="38" t="s">
        <v>43</v>
      </c>
      <c r="D13" s="57">
        <f t="shared" si="0"/>
        <v>60</v>
      </c>
      <c r="E13" s="57">
        <f>(J13+M13+P13+S13+V13+Y13)*15</f>
        <v>30</v>
      </c>
      <c r="F13" s="57">
        <f>(K13+N13+Q13+T13+W13+Z13)*15</f>
        <v>30</v>
      </c>
      <c r="G13" s="57"/>
      <c r="H13" s="57"/>
      <c r="I13" s="3"/>
      <c r="J13" s="45"/>
      <c r="K13" s="48"/>
      <c r="L13" s="48"/>
      <c r="M13" s="4"/>
      <c r="N13" s="3"/>
      <c r="O13" s="3"/>
      <c r="P13" s="45"/>
      <c r="Q13" s="48"/>
      <c r="R13" s="48"/>
      <c r="S13" s="4"/>
      <c r="T13" s="3"/>
      <c r="U13" s="3"/>
      <c r="V13" s="45"/>
      <c r="W13" s="46"/>
      <c r="X13" s="47"/>
      <c r="Y13" s="4">
        <v>2</v>
      </c>
      <c r="Z13" s="9">
        <v>2</v>
      </c>
      <c r="AA13" s="5">
        <v>3</v>
      </c>
      <c r="AB13" s="8"/>
    </row>
    <row r="14" spans="2:28" s="1" customFormat="1" ht="12.75">
      <c r="B14" s="62" t="s">
        <v>31</v>
      </c>
      <c r="C14" s="4" t="s">
        <v>12</v>
      </c>
      <c r="D14" s="3">
        <f t="shared" si="0"/>
        <v>90</v>
      </c>
      <c r="E14" s="3"/>
      <c r="F14" s="3"/>
      <c r="G14" s="3"/>
      <c r="H14" s="3">
        <f>(K14+N14+Q14+T14+W14+Z14)*15</f>
        <v>90</v>
      </c>
      <c r="I14" s="3"/>
      <c r="J14" s="45"/>
      <c r="K14" s="48"/>
      <c r="L14" s="48"/>
      <c r="M14" s="4"/>
      <c r="N14" s="3"/>
      <c r="O14" s="3"/>
      <c r="P14" s="45"/>
      <c r="Q14" s="48">
        <v>3</v>
      </c>
      <c r="R14" s="48">
        <v>4</v>
      </c>
      <c r="S14" s="4"/>
      <c r="T14" s="3">
        <v>3</v>
      </c>
      <c r="U14" s="3">
        <v>4</v>
      </c>
      <c r="V14" s="45"/>
      <c r="W14" s="46"/>
      <c r="X14" s="47"/>
      <c r="Y14" s="4"/>
      <c r="Z14" s="9"/>
      <c r="AA14" s="5"/>
      <c r="AB14" s="8"/>
    </row>
    <row r="15" spans="2:28" s="1" customFormat="1" ht="12.75">
      <c r="B15" s="62" t="s">
        <v>25</v>
      </c>
      <c r="C15" s="4" t="s">
        <v>30</v>
      </c>
      <c r="D15" s="3">
        <f t="shared" si="0"/>
        <v>240</v>
      </c>
      <c r="E15" s="3"/>
      <c r="F15" s="3">
        <f>(K15+N15+Q15+T15+W15+Z15)*15</f>
        <v>240</v>
      </c>
      <c r="G15" s="3"/>
      <c r="H15" s="3"/>
      <c r="I15" s="3"/>
      <c r="J15" s="45"/>
      <c r="K15" s="48"/>
      <c r="L15" s="48"/>
      <c r="M15" s="3"/>
      <c r="N15" s="4"/>
      <c r="O15" s="4"/>
      <c r="P15" s="45"/>
      <c r="Q15" s="48">
        <v>4</v>
      </c>
      <c r="R15" s="48"/>
      <c r="S15" s="4"/>
      <c r="T15" s="3">
        <v>4</v>
      </c>
      <c r="U15" s="3"/>
      <c r="V15" s="45"/>
      <c r="W15" s="46">
        <v>4</v>
      </c>
      <c r="X15" s="47"/>
      <c r="Y15" s="4"/>
      <c r="Z15" s="9">
        <v>4</v>
      </c>
      <c r="AA15" s="5">
        <v>5</v>
      </c>
      <c r="AB15" s="16"/>
    </row>
    <row r="16" spans="2:28" ht="12.75">
      <c r="B16" s="62" t="s">
        <v>38</v>
      </c>
      <c r="C16" s="4" t="s">
        <v>18</v>
      </c>
      <c r="D16" s="3">
        <f t="shared" si="0"/>
        <v>90</v>
      </c>
      <c r="E16" s="3">
        <f aca="true" t="shared" si="1" ref="E16:E24">(J16+M16+P16+S16+V16+Y16)*15</f>
        <v>45</v>
      </c>
      <c r="F16" s="3">
        <f>(K16+N16+Q16+T16+W16+Z16)*15</f>
        <v>45</v>
      </c>
      <c r="G16" s="3"/>
      <c r="H16" s="3"/>
      <c r="I16" s="3"/>
      <c r="J16" s="45"/>
      <c r="K16" s="48"/>
      <c r="L16" s="48"/>
      <c r="M16" s="3"/>
      <c r="N16" s="4"/>
      <c r="O16" s="4"/>
      <c r="P16" s="45">
        <v>3</v>
      </c>
      <c r="Q16" s="48">
        <v>3</v>
      </c>
      <c r="R16" s="48">
        <v>9</v>
      </c>
      <c r="S16" s="4"/>
      <c r="T16" s="3"/>
      <c r="U16" s="3"/>
      <c r="V16" s="45"/>
      <c r="W16" s="46"/>
      <c r="X16" s="45"/>
      <c r="Y16" s="4"/>
      <c r="Z16" s="9"/>
      <c r="AA16" s="5"/>
      <c r="AB16" s="16"/>
    </row>
    <row r="17" spans="2:28" ht="12.75">
      <c r="B17" s="62" t="s">
        <v>39</v>
      </c>
      <c r="C17" s="4" t="s">
        <v>13</v>
      </c>
      <c r="D17" s="3">
        <f t="shared" si="0"/>
        <v>90</v>
      </c>
      <c r="E17" s="3">
        <f t="shared" si="1"/>
        <v>45</v>
      </c>
      <c r="F17" s="3">
        <f>(K17+N17+Q17+T17+W17+Z17)*15</f>
        <v>45</v>
      </c>
      <c r="G17" s="3"/>
      <c r="H17" s="3"/>
      <c r="I17" s="3"/>
      <c r="J17" s="45"/>
      <c r="K17" s="48"/>
      <c r="L17" s="48"/>
      <c r="M17" s="3"/>
      <c r="N17" s="4"/>
      <c r="O17" s="4"/>
      <c r="P17" s="45"/>
      <c r="Q17" s="48"/>
      <c r="R17" s="48"/>
      <c r="S17" s="4">
        <v>3</v>
      </c>
      <c r="T17" s="3">
        <v>3</v>
      </c>
      <c r="U17" s="3">
        <v>9</v>
      </c>
      <c r="V17" s="45"/>
      <c r="W17" s="46"/>
      <c r="X17" s="47"/>
      <c r="Y17" s="4"/>
      <c r="Z17" s="9"/>
      <c r="AA17" s="5"/>
      <c r="AB17" s="15"/>
    </row>
    <row r="18" spans="2:27" s="12" customFormat="1" ht="12.75">
      <c r="B18" s="62" t="s">
        <v>23</v>
      </c>
      <c r="C18" s="38" t="s">
        <v>24</v>
      </c>
      <c r="D18" s="3">
        <f t="shared" si="0"/>
        <v>360</v>
      </c>
      <c r="E18" s="3">
        <f t="shared" si="1"/>
        <v>150</v>
      </c>
      <c r="F18" s="3">
        <f>(K18+N18+Q18+T18+W18+Z18)*15</f>
        <v>210</v>
      </c>
      <c r="G18" s="39"/>
      <c r="H18" s="39"/>
      <c r="I18" s="39"/>
      <c r="J18" s="45">
        <v>4</v>
      </c>
      <c r="K18" s="48">
        <v>6</v>
      </c>
      <c r="L18" s="48">
        <v>10</v>
      </c>
      <c r="M18" s="3">
        <v>4</v>
      </c>
      <c r="N18" s="4">
        <v>6</v>
      </c>
      <c r="O18" s="4">
        <v>10</v>
      </c>
      <c r="P18" s="45">
        <v>2</v>
      </c>
      <c r="Q18" s="48">
        <v>2</v>
      </c>
      <c r="R18" s="48">
        <v>6</v>
      </c>
      <c r="S18" s="4"/>
      <c r="T18" s="3"/>
      <c r="U18" s="3"/>
      <c r="V18" s="45"/>
      <c r="W18" s="46"/>
      <c r="X18" s="47"/>
      <c r="Y18" s="4"/>
      <c r="Z18" s="9"/>
      <c r="AA18" s="5"/>
    </row>
    <row r="19" spans="2:27" s="12" customFormat="1" ht="12.75">
      <c r="B19" s="70" t="s">
        <v>58</v>
      </c>
      <c r="C19" s="4" t="s">
        <v>12</v>
      </c>
      <c r="D19" s="3">
        <f t="shared" si="0"/>
        <v>45</v>
      </c>
      <c r="E19" s="3">
        <f t="shared" si="1"/>
        <v>15</v>
      </c>
      <c r="F19" s="3"/>
      <c r="G19" s="3"/>
      <c r="H19" s="3">
        <f>(K19+N19+Q19+T19+W19+Z19)*15</f>
        <v>30</v>
      </c>
      <c r="I19" s="3"/>
      <c r="J19" s="45">
        <v>1</v>
      </c>
      <c r="K19" s="48">
        <v>2</v>
      </c>
      <c r="L19" s="48">
        <v>2</v>
      </c>
      <c r="M19" s="3"/>
      <c r="N19" s="4"/>
      <c r="O19" s="4"/>
      <c r="P19" s="45"/>
      <c r="Q19" s="48"/>
      <c r="R19" s="48"/>
      <c r="S19" s="4"/>
      <c r="T19" s="3"/>
      <c r="U19" s="3"/>
      <c r="V19" s="45"/>
      <c r="W19" s="46"/>
      <c r="X19" s="47"/>
      <c r="Y19" s="4"/>
      <c r="Z19" s="9"/>
      <c r="AA19" s="5"/>
    </row>
    <row r="20" spans="2:28" ht="12.75">
      <c r="B20" s="62" t="s">
        <v>26</v>
      </c>
      <c r="C20" s="4" t="s">
        <v>24</v>
      </c>
      <c r="D20" s="3">
        <f t="shared" si="0"/>
        <v>330</v>
      </c>
      <c r="E20" s="3">
        <f t="shared" si="1"/>
        <v>165</v>
      </c>
      <c r="F20" s="3">
        <f>(K20+N20+Q20+T20+W20+Z20)*15</f>
        <v>165</v>
      </c>
      <c r="G20" s="3"/>
      <c r="H20" s="3"/>
      <c r="I20" s="3"/>
      <c r="J20" s="45">
        <v>4</v>
      </c>
      <c r="K20" s="48">
        <v>4</v>
      </c>
      <c r="L20" s="48">
        <v>9</v>
      </c>
      <c r="M20" s="3">
        <v>4</v>
      </c>
      <c r="N20" s="4">
        <v>4</v>
      </c>
      <c r="O20" s="4">
        <v>8</v>
      </c>
      <c r="P20" s="45">
        <v>3</v>
      </c>
      <c r="Q20" s="48">
        <v>3</v>
      </c>
      <c r="R20" s="48">
        <v>7</v>
      </c>
      <c r="S20" s="4"/>
      <c r="T20" s="3"/>
      <c r="U20" s="3"/>
      <c r="V20" s="45"/>
      <c r="W20" s="46"/>
      <c r="X20" s="47"/>
      <c r="Y20" s="4"/>
      <c r="Z20" s="9"/>
      <c r="AA20" s="5"/>
      <c r="AB20" s="1"/>
    </row>
    <row r="21" spans="2:28" ht="12.75">
      <c r="B21" s="62" t="s">
        <v>48</v>
      </c>
      <c r="C21" s="38" t="s">
        <v>17</v>
      </c>
      <c r="D21" s="57">
        <f t="shared" si="0"/>
        <v>30</v>
      </c>
      <c r="E21" s="57">
        <f t="shared" si="1"/>
        <v>30</v>
      </c>
      <c r="F21" s="57"/>
      <c r="G21" s="57"/>
      <c r="H21" s="57"/>
      <c r="I21" s="3"/>
      <c r="J21" s="45"/>
      <c r="K21" s="46"/>
      <c r="L21" s="47"/>
      <c r="M21" s="5">
        <v>2</v>
      </c>
      <c r="N21" s="5"/>
      <c r="O21" s="9">
        <v>2</v>
      </c>
      <c r="P21" s="45"/>
      <c r="Q21" s="46"/>
      <c r="R21" s="47"/>
      <c r="S21" s="4"/>
      <c r="T21" s="9"/>
      <c r="U21" s="5"/>
      <c r="V21" s="45"/>
      <c r="W21" s="46"/>
      <c r="X21" s="47"/>
      <c r="Y21" s="4"/>
      <c r="Z21" s="9"/>
      <c r="AA21" s="5"/>
      <c r="AB21" s="1"/>
    </row>
    <row r="22" spans="2:28" ht="12.75">
      <c r="B22" s="62" t="s">
        <v>50</v>
      </c>
      <c r="C22" s="38" t="s">
        <v>13</v>
      </c>
      <c r="D22" s="57">
        <f t="shared" si="0"/>
        <v>60</v>
      </c>
      <c r="E22" s="57">
        <f t="shared" si="1"/>
        <v>30</v>
      </c>
      <c r="F22" s="57">
        <f>(K22+N22+Q22+T22+W22+Z22)*15</f>
        <v>30</v>
      </c>
      <c r="G22" s="57"/>
      <c r="H22" s="57"/>
      <c r="I22" s="3"/>
      <c r="J22" s="45"/>
      <c r="K22" s="46"/>
      <c r="L22" s="47"/>
      <c r="M22" s="5"/>
      <c r="N22" s="5"/>
      <c r="O22" s="9"/>
      <c r="P22" s="45"/>
      <c r="Q22" s="46"/>
      <c r="R22" s="47"/>
      <c r="S22" s="4">
        <v>2</v>
      </c>
      <c r="T22" s="9">
        <v>2</v>
      </c>
      <c r="U22" s="5">
        <v>5</v>
      </c>
      <c r="V22" s="45"/>
      <c r="W22" s="46"/>
      <c r="X22" s="47"/>
      <c r="Y22" s="4"/>
      <c r="Z22" s="9"/>
      <c r="AA22" s="5"/>
      <c r="AB22" s="1"/>
    </row>
    <row r="23" spans="2:28" s="1" customFormat="1" ht="12.75">
      <c r="B23" s="62" t="s">
        <v>28</v>
      </c>
      <c r="C23" s="4" t="s">
        <v>12</v>
      </c>
      <c r="D23" s="3">
        <f t="shared" si="0"/>
        <v>60</v>
      </c>
      <c r="E23" s="3">
        <f t="shared" si="1"/>
        <v>30</v>
      </c>
      <c r="F23" s="3">
        <f>(K23+N23+Q23+T23+W23+Z23)*15</f>
        <v>30</v>
      </c>
      <c r="G23" s="3"/>
      <c r="H23" s="3"/>
      <c r="I23" s="3"/>
      <c r="J23" s="45"/>
      <c r="K23" s="46"/>
      <c r="L23" s="47"/>
      <c r="M23" s="5"/>
      <c r="N23" s="5"/>
      <c r="O23" s="9"/>
      <c r="P23" s="45"/>
      <c r="Q23" s="46"/>
      <c r="R23" s="47"/>
      <c r="S23" s="4">
        <v>2</v>
      </c>
      <c r="T23" s="9">
        <v>2</v>
      </c>
      <c r="U23" s="5">
        <v>3</v>
      </c>
      <c r="V23" s="45"/>
      <c r="W23" s="46"/>
      <c r="X23" s="47"/>
      <c r="Y23" s="4"/>
      <c r="Z23" s="9"/>
      <c r="AA23" s="5"/>
      <c r="AB23" s="8"/>
    </row>
    <row r="24" spans="2:28" ht="12.75">
      <c r="B24" s="62" t="s">
        <v>49</v>
      </c>
      <c r="C24" s="38" t="s">
        <v>13</v>
      </c>
      <c r="D24" s="57">
        <f t="shared" si="0"/>
        <v>60</v>
      </c>
      <c r="E24" s="57">
        <f t="shared" si="1"/>
        <v>30</v>
      </c>
      <c r="F24" s="57">
        <f>(K24+N24+Q24+T24+W24+Z24)*15</f>
        <v>30</v>
      </c>
      <c r="G24" s="57"/>
      <c r="H24" s="57"/>
      <c r="I24" s="3"/>
      <c r="J24" s="45"/>
      <c r="K24" s="48"/>
      <c r="L24" s="48"/>
      <c r="M24" s="3"/>
      <c r="N24" s="4"/>
      <c r="O24" s="4"/>
      <c r="P24" s="45"/>
      <c r="Q24" s="48"/>
      <c r="R24" s="48"/>
      <c r="S24" s="4">
        <v>2</v>
      </c>
      <c r="T24" s="3">
        <v>2</v>
      </c>
      <c r="U24" s="3">
        <v>3</v>
      </c>
      <c r="V24" s="45"/>
      <c r="W24" s="46"/>
      <c r="X24" s="47"/>
      <c r="Y24" s="4"/>
      <c r="Z24" s="9"/>
      <c r="AA24" s="5"/>
      <c r="AB24" s="1"/>
    </row>
    <row r="25" spans="2:28" ht="12.75">
      <c r="B25" s="61" t="s">
        <v>40</v>
      </c>
      <c r="C25" s="4" t="s">
        <v>12</v>
      </c>
      <c r="D25" s="3">
        <f t="shared" si="0"/>
        <v>30</v>
      </c>
      <c r="E25" s="3"/>
      <c r="F25" s="3"/>
      <c r="G25" s="3">
        <f>(K25+N25+Q25+T25+W25+Z25)*15</f>
        <v>30</v>
      </c>
      <c r="H25" s="3"/>
      <c r="I25" s="3"/>
      <c r="J25" s="45"/>
      <c r="K25" s="48"/>
      <c r="L25" s="48"/>
      <c r="M25" s="3"/>
      <c r="N25" s="4"/>
      <c r="O25" s="4"/>
      <c r="P25" s="45"/>
      <c r="Q25" s="48"/>
      <c r="R25" s="48"/>
      <c r="S25" s="4"/>
      <c r="T25" s="3"/>
      <c r="U25" s="3"/>
      <c r="V25" s="45"/>
      <c r="W25" s="46"/>
      <c r="X25" s="47"/>
      <c r="Y25" s="4"/>
      <c r="Z25" s="9">
        <v>2</v>
      </c>
      <c r="AA25" s="5">
        <v>2</v>
      </c>
      <c r="AB25" s="1"/>
    </row>
    <row r="26" spans="2:28" ht="12.75">
      <c r="B26" s="61" t="s">
        <v>55</v>
      </c>
      <c r="C26" s="38" t="s">
        <v>43</v>
      </c>
      <c r="D26" s="57">
        <f t="shared" si="0"/>
        <v>30</v>
      </c>
      <c r="E26" s="57">
        <f>(J26+M26+P26+S26+V26+Y26)*15</f>
        <v>30</v>
      </c>
      <c r="F26" s="57"/>
      <c r="G26" s="57"/>
      <c r="H26" s="57"/>
      <c r="I26" s="3"/>
      <c r="J26" s="45"/>
      <c r="K26" s="48"/>
      <c r="L26" s="48"/>
      <c r="M26" s="3"/>
      <c r="N26" s="4"/>
      <c r="O26" s="4"/>
      <c r="P26" s="45"/>
      <c r="Q26" s="48"/>
      <c r="R26" s="48"/>
      <c r="S26" s="4"/>
      <c r="T26" s="3"/>
      <c r="U26" s="3"/>
      <c r="V26" s="45"/>
      <c r="W26" s="46"/>
      <c r="X26" s="47"/>
      <c r="Y26" s="4">
        <v>2</v>
      </c>
      <c r="Z26" s="9"/>
      <c r="AA26" s="5">
        <v>2</v>
      </c>
      <c r="AB26" s="1"/>
    </row>
    <row r="27" spans="2:28" ht="12.75">
      <c r="B27" s="61" t="s">
        <v>54</v>
      </c>
      <c r="C27" s="38" t="s">
        <v>62</v>
      </c>
      <c r="D27" s="57">
        <f t="shared" si="0"/>
        <v>60</v>
      </c>
      <c r="E27" s="57">
        <f>(J27+M27+P27+S27+V27+Y27)*15</f>
        <v>30</v>
      </c>
      <c r="F27" s="57">
        <f>(K27+N27+Q27+T27+W27+Z27)*15</f>
        <v>30</v>
      </c>
      <c r="G27" s="57"/>
      <c r="H27" s="57"/>
      <c r="I27" s="3"/>
      <c r="J27" s="45"/>
      <c r="K27" s="48"/>
      <c r="L27" s="48"/>
      <c r="M27" s="3"/>
      <c r="N27" s="4"/>
      <c r="O27" s="4"/>
      <c r="P27" s="45"/>
      <c r="Q27" s="48"/>
      <c r="R27" s="48"/>
      <c r="S27" s="4"/>
      <c r="T27" s="3"/>
      <c r="U27" s="3"/>
      <c r="V27" s="45">
        <v>2</v>
      </c>
      <c r="W27" s="46">
        <v>2</v>
      </c>
      <c r="X27" s="47">
        <v>5</v>
      </c>
      <c r="Y27" s="4"/>
      <c r="Z27" s="9"/>
      <c r="AA27" s="5"/>
      <c r="AB27" s="1"/>
    </row>
    <row r="28" spans="2:28" ht="12.75">
      <c r="B28" s="61" t="s">
        <v>51</v>
      </c>
      <c r="C28" s="38" t="s">
        <v>12</v>
      </c>
      <c r="D28" s="57">
        <f t="shared" si="0"/>
        <v>30</v>
      </c>
      <c r="E28" s="57"/>
      <c r="F28" s="57">
        <f>(K28+N28+Q28+T28+W28+Z28)*15</f>
        <v>30</v>
      </c>
      <c r="G28" s="57"/>
      <c r="H28" s="57"/>
      <c r="I28" s="3"/>
      <c r="J28" s="45"/>
      <c r="K28" s="48"/>
      <c r="L28" s="48"/>
      <c r="M28" s="3"/>
      <c r="N28" s="4">
        <v>2</v>
      </c>
      <c r="O28" s="4">
        <v>2</v>
      </c>
      <c r="P28" s="45"/>
      <c r="Q28" s="48"/>
      <c r="R28" s="48"/>
      <c r="S28" s="4"/>
      <c r="T28" s="3"/>
      <c r="U28" s="3"/>
      <c r="V28" s="45"/>
      <c r="W28" s="46"/>
      <c r="X28" s="47"/>
      <c r="Y28" s="4"/>
      <c r="Z28" s="9"/>
      <c r="AA28" s="5"/>
      <c r="AB28" s="1"/>
    </row>
    <row r="29" spans="2:28" ht="13.5" thickBot="1">
      <c r="B29" s="63" t="s">
        <v>22</v>
      </c>
      <c r="C29" s="17"/>
      <c r="D29" s="17"/>
      <c r="E29" s="17"/>
      <c r="F29" s="17"/>
      <c r="G29" s="17"/>
      <c r="H29" s="17"/>
      <c r="I29" s="17"/>
      <c r="J29" s="51"/>
      <c r="K29" s="51"/>
      <c r="L29" s="51"/>
      <c r="M29" s="17"/>
      <c r="N29" s="17"/>
      <c r="O29" s="17"/>
      <c r="P29" s="51"/>
      <c r="Q29" s="51"/>
      <c r="R29" s="51"/>
      <c r="S29" s="17"/>
      <c r="T29" s="17"/>
      <c r="U29" s="17"/>
      <c r="V29" s="51"/>
      <c r="W29" s="51"/>
      <c r="X29" s="51"/>
      <c r="Y29" s="17"/>
      <c r="Z29" s="17"/>
      <c r="AA29" s="13">
        <v>10</v>
      </c>
      <c r="AB29" s="1"/>
    </row>
    <row r="30" spans="2:28" ht="14.25" thickBot="1" thickTop="1">
      <c r="B30" s="64" t="s">
        <v>15</v>
      </c>
      <c r="C30" s="40"/>
      <c r="D30" s="41">
        <f aca="true" t="shared" si="2" ref="D30:AA30">SUM(D8:D29)</f>
        <v>2025</v>
      </c>
      <c r="E30" s="41">
        <f t="shared" si="2"/>
        <v>840</v>
      </c>
      <c r="F30" s="41">
        <f t="shared" si="2"/>
        <v>1035</v>
      </c>
      <c r="G30" s="41">
        <f t="shared" si="2"/>
        <v>30</v>
      </c>
      <c r="H30" s="41">
        <f t="shared" si="2"/>
        <v>120</v>
      </c>
      <c r="I30" s="41">
        <f t="shared" si="2"/>
        <v>0</v>
      </c>
      <c r="J30" s="52">
        <f t="shared" si="2"/>
        <v>11</v>
      </c>
      <c r="K30" s="52">
        <f t="shared" si="2"/>
        <v>14</v>
      </c>
      <c r="L30" s="52">
        <f t="shared" si="2"/>
        <v>24</v>
      </c>
      <c r="M30" s="41">
        <f t="shared" si="2"/>
        <v>14</v>
      </c>
      <c r="N30" s="41">
        <f t="shared" si="2"/>
        <v>16</v>
      </c>
      <c r="O30" s="41">
        <f t="shared" si="2"/>
        <v>30</v>
      </c>
      <c r="P30" s="52">
        <f t="shared" si="2"/>
        <v>8</v>
      </c>
      <c r="Q30" s="52">
        <f t="shared" si="2"/>
        <v>15</v>
      </c>
      <c r="R30" s="52">
        <f t="shared" si="2"/>
        <v>26</v>
      </c>
      <c r="S30" s="41">
        <f t="shared" si="2"/>
        <v>10</v>
      </c>
      <c r="T30" s="41">
        <f t="shared" si="2"/>
        <v>16</v>
      </c>
      <c r="U30" s="41">
        <f t="shared" si="2"/>
        <v>25</v>
      </c>
      <c r="V30" s="52">
        <f t="shared" si="2"/>
        <v>7</v>
      </c>
      <c r="W30" s="52">
        <f t="shared" si="2"/>
        <v>8</v>
      </c>
      <c r="X30" s="52">
        <f t="shared" si="2"/>
        <v>14</v>
      </c>
      <c r="Y30" s="41">
        <f t="shared" si="2"/>
        <v>6</v>
      </c>
      <c r="Z30" s="41">
        <f t="shared" si="2"/>
        <v>10</v>
      </c>
      <c r="AA30" s="41">
        <f t="shared" si="2"/>
        <v>27</v>
      </c>
      <c r="AB30" s="1"/>
    </row>
    <row r="31" spans="2:28" ht="14.25" thickBot="1" thickTop="1">
      <c r="B31" s="65" t="s">
        <v>16</v>
      </c>
      <c r="C31" s="6"/>
      <c r="D31" s="7"/>
      <c r="E31" s="7"/>
      <c r="F31" s="7"/>
      <c r="G31" s="7"/>
      <c r="H31" s="7"/>
      <c r="I31" s="7"/>
      <c r="J31" s="81">
        <f>(J30+K30)</f>
        <v>25</v>
      </c>
      <c r="K31" s="82"/>
      <c r="L31" s="53"/>
      <c r="M31" s="83">
        <f>(M30+N30)</f>
        <v>30</v>
      </c>
      <c r="N31" s="85"/>
      <c r="O31" s="14"/>
      <c r="P31" s="81">
        <f>(P30+Q30)</f>
        <v>23</v>
      </c>
      <c r="Q31" s="82"/>
      <c r="R31" s="53"/>
      <c r="S31" s="83">
        <f>(S30+T30)</f>
        <v>26</v>
      </c>
      <c r="T31" s="85"/>
      <c r="U31" s="14"/>
      <c r="V31" s="81">
        <f>(V30+W30)</f>
        <v>15</v>
      </c>
      <c r="W31" s="82"/>
      <c r="X31" s="53"/>
      <c r="Y31" s="83">
        <f>(Y30+Z30)</f>
        <v>16</v>
      </c>
      <c r="Z31" s="84"/>
      <c r="AA31" s="67"/>
      <c r="AB31" s="1"/>
    </row>
    <row r="32" spans="2:28" ht="13.5" thickTop="1">
      <c r="B32" s="16" t="s">
        <v>27</v>
      </c>
      <c r="C32" s="8"/>
      <c r="D32" s="11"/>
      <c r="E32" s="11"/>
      <c r="F32" s="11"/>
      <c r="G32" s="11"/>
      <c r="H32" s="11"/>
      <c r="I32" s="11"/>
      <c r="J32" s="11"/>
      <c r="K32" s="19"/>
      <c r="L32" s="19"/>
      <c r="M32" s="19"/>
      <c r="N32" s="19"/>
      <c r="O32" s="19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"/>
    </row>
    <row r="33" spans="2:28" ht="12.75">
      <c r="B33" s="16" t="s">
        <v>56</v>
      </c>
      <c r="C33" s="8"/>
      <c r="D33" s="11"/>
      <c r="E33" s="11"/>
      <c r="F33" s="11"/>
      <c r="G33" s="11"/>
      <c r="H33" s="11"/>
      <c r="I33" s="11"/>
      <c r="J33" s="11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"/>
    </row>
    <row r="34" spans="2:28" ht="12.75">
      <c r="B34" s="16" t="s">
        <v>59</v>
      </c>
      <c r="C34" s="8"/>
      <c r="D34" s="11"/>
      <c r="E34" s="11"/>
      <c r="F34" s="11"/>
      <c r="G34" s="11"/>
      <c r="H34" s="11"/>
      <c r="I34" s="11"/>
      <c r="J34" s="11"/>
      <c r="K34" s="19"/>
      <c r="L34" s="19"/>
      <c r="S34" s="19"/>
      <c r="T34" s="19"/>
      <c r="U34" s="19"/>
      <c r="V34" s="19"/>
      <c r="W34" s="19"/>
      <c r="X34" s="19"/>
      <c r="Y34" s="19"/>
      <c r="Z34" s="19"/>
      <c r="AA34" s="19"/>
      <c r="AB34" s="1"/>
    </row>
    <row r="35" spans="2:28" ht="12.75">
      <c r="B35" s="66" t="s">
        <v>60</v>
      </c>
      <c r="C35" s="8"/>
      <c r="D35" s="11"/>
      <c r="E35" s="11"/>
      <c r="F35" s="11"/>
      <c r="G35" s="11"/>
      <c r="H35" s="11"/>
      <c r="I35" s="11"/>
      <c r="J35" s="1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AB35" s="1"/>
    </row>
    <row r="36" spans="2:25" ht="12.75">
      <c r="B36" s="15" t="s">
        <v>61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ht="12.75">
      <c r="B37" s="18"/>
    </row>
    <row r="39" ht="12.75">
      <c r="AB39" s="1"/>
    </row>
    <row r="40" ht="12.75">
      <c r="AB40" s="1"/>
    </row>
    <row r="41" ht="15.75" customHeight="1"/>
  </sheetData>
  <sheetProtection/>
  <mergeCells count="10">
    <mergeCell ref="V31:W31"/>
    <mergeCell ref="Y31:Z31"/>
    <mergeCell ref="J31:K31"/>
    <mergeCell ref="M31:N31"/>
    <mergeCell ref="P31:Q31"/>
    <mergeCell ref="S31:T31"/>
    <mergeCell ref="D3:T3"/>
    <mergeCell ref="J5:O5"/>
    <mergeCell ref="P5:U5"/>
    <mergeCell ref="V5:AA5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2010-06-17T10:32:37Z</cp:lastPrinted>
  <dcterms:created xsi:type="dcterms:W3CDTF">2002-01-05T18:26:14Z</dcterms:created>
  <dcterms:modified xsi:type="dcterms:W3CDTF">2010-06-17T10:32:48Z</dcterms:modified>
  <cp:category/>
  <cp:version/>
  <cp:contentType/>
  <cp:contentStatus/>
</cp:coreProperties>
</file>