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28" windowWidth="14172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'Arkusz1'!$A$1:$Z$42</definedName>
  </definedNames>
  <calcPr fullCalcOnLoad="1"/>
</workbook>
</file>

<file path=xl/sharedStrings.xml><?xml version="1.0" encoding="utf-8"?>
<sst xmlns="http://schemas.openxmlformats.org/spreadsheetml/2006/main" count="92" uniqueCount="68">
  <si>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</si>
  <si>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</si>
  <si>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</si>
  <si>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</si>
  <si>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</si>
  <si>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</si>
  <si>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</si>
  <si>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</si>
  <si>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</si>
  <si>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</si>
  <si>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</si>
  <si>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</si>
  <si>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</si>
  <si>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</si>
  <si>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</si>
  <si>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</si>
  <si>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</si>
  <si>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</si>
  <si>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</si>
  <si>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4</t>
  </si>
  <si>
    <t xml:space="preserve">    5 sem</t>
  </si>
  <si>
    <t>Egzamin</t>
  </si>
  <si>
    <t xml:space="preserve">RAZEM  </t>
  </si>
  <si>
    <t>Pracownia elektroniczna</t>
  </si>
  <si>
    <t>egz 1</t>
  </si>
  <si>
    <t>egz 2</t>
  </si>
  <si>
    <t>Mechanika</t>
  </si>
  <si>
    <t>Elektryczność i magnetyzm</t>
  </si>
  <si>
    <t>egz 3</t>
  </si>
  <si>
    <t>Fale</t>
  </si>
  <si>
    <t>egz 5</t>
  </si>
  <si>
    <t>RAZEM wykł. I ćwicz.</t>
  </si>
  <si>
    <t>ECTS</t>
  </si>
  <si>
    <t>inne</t>
  </si>
  <si>
    <t>egz 1,2,3</t>
  </si>
  <si>
    <t>Mechanika teoretyczna</t>
  </si>
  <si>
    <t>Algebra 1,2</t>
  </si>
  <si>
    <t>Egzamin Licencjacki</t>
  </si>
  <si>
    <t>egz. 5</t>
  </si>
  <si>
    <t>Analiza matematyczna 1, 2, 3</t>
  </si>
  <si>
    <t>Elementy astronomii i astrofizyki</t>
  </si>
  <si>
    <t>Przedmiot humanistyczny</t>
  </si>
  <si>
    <t>Rachunek prawdopodobieństwa</t>
  </si>
  <si>
    <t xml:space="preserve">Ponadto studenta obowiązuje:   </t>
  </si>
  <si>
    <t>I Pracownia fizyczna 1, 2</t>
  </si>
  <si>
    <t>egz.5</t>
  </si>
  <si>
    <t>Język obcy</t>
  </si>
  <si>
    <t>egz 6*</t>
  </si>
  <si>
    <t xml:space="preserve">     I rok - 2009/2010</t>
  </si>
  <si>
    <t xml:space="preserve">     II rok - 2010/2011</t>
  </si>
  <si>
    <t xml:space="preserve">     III rok - 2011/2012</t>
  </si>
  <si>
    <t>Ergonomia, BHP,ochrona wł. intelekt.</t>
  </si>
  <si>
    <t>Elektronika i elektrotechnika</t>
  </si>
  <si>
    <t>Fizyka fazy skondensowanej I</t>
  </si>
  <si>
    <t>II Pracownia fizyczna 1</t>
  </si>
  <si>
    <t>Mechanika kwantowa 1</t>
  </si>
  <si>
    <t>Fizyka atomu, jądra i cząstek element.</t>
  </si>
  <si>
    <t>Seminarium</t>
  </si>
  <si>
    <t>Termodynamika i fizyka statystyczna</t>
  </si>
  <si>
    <t>Zastosowanie komp. w pomiarach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</si>
  <si>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</si>
  <si>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Fizyka doświadczalna</t>
  </si>
  <si>
    <t>a) zaliczenie 2 godz. ćwiczeń z przysposobienia bibliotecznego, szkolenia bhp i p.poż. na 1. semestrze,</t>
  </si>
  <si>
    <t>b) zaliczenie 60 godzin wychowania fizycznego (2 punkty ECTS)  do końca 6. semestru,</t>
  </si>
  <si>
    <t>c) *egzamin z języka obcego na poziomie "B2" (5 punktów ECTS) do końca 6. semestru.</t>
  </si>
  <si>
    <t>d) 3 tygodnie praktyki wakacyjnej (3 punkty ECTS)</t>
  </si>
  <si>
    <t>egz 1,2</t>
  </si>
  <si>
    <t>Pakiet progr. biur. (lab.) lub Progr. użytkowe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</si>
</sst>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7" borderId="2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7" borderId="24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4" borderId="27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4" borderId="20" xfId="0" applyFill="1" applyBorder="1" applyAlignment="1">
      <alignment/>
    </xf>
    <xf numFmtId="0" fontId="2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2" xfId="0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0" fillId="7" borderId="1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22" xfId="0" applyFont="1" applyFill="1" applyBorder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7" borderId="10" xfId="0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10" fillId="7" borderId="19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24" borderId="18" xfId="0" applyFont="1" applyFill="1" applyBorder="1" applyAlignment="1">
      <alignment wrapText="1"/>
    </xf>
    <xf numFmtId="0" fontId="9" fillId="4" borderId="0" xfId="0" applyFont="1" applyFill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27" borderId="20" xfId="0" applyFont="1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" name="Rectangle 22"/>
        <xdr:cNvSpPr>
          <a:spLocks/>
        </xdr:cNvSpPr>
      </xdr:nvSpPr>
      <xdr:spPr>
        <a:xfrm>
          <a:off x="48291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2" name="Rectangle 23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3" name="Rectangle 24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4" name="Rectangle 25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5" name="Rectangle 26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6" name="Rectangle 27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7" name="Rectangle 28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8" name="Rectangle 29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9" name="Rectangle 30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48291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1" name="Rectangle 32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2" name="Rectangle 33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3" name="Rectangle 34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4" name="Rectangle 35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5" name="Rectangle 36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6" name="Rectangle 37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7" name="Rectangle 38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</xdr:rowOff>
    </xdr:to>
    <xdr:sp>
      <xdr:nvSpPr>
        <xdr:cNvPr id="18" name="Rectangle 39"/>
        <xdr:cNvSpPr>
          <a:spLocks/>
        </xdr:cNvSpPr>
      </xdr:nvSpPr>
      <xdr:spPr>
        <a:xfrm>
          <a:off x="4829175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Rectangle 40"/>
        <xdr:cNvSpPr>
          <a:spLocks/>
        </xdr:cNvSpPr>
      </xdr:nvSpPr>
      <xdr:spPr>
        <a:xfrm>
          <a:off x="48291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238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66675</xdr:rowOff>
    </xdr:from>
    <xdr:to>
      <xdr:col>24</xdr:col>
      <xdr:colOff>123825</xdr:colOff>
      <xdr:row>41</xdr:row>
      <xdr:rowOff>76200</xdr:rowOff>
    </xdr:to>
    <xdr:sp>
      <xdr:nvSpPr>
        <xdr:cNvPr id="39" name="pole tekstowe 59"/>
        <xdr:cNvSpPr txBox="1">
          <a:spLocks noChangeArrowheads="1"/>
        </xdr:cNvSpPr>
      </xdr:nvSpPr>
      <xdr:spPr>
        <a:xfrm>
          <a:off x="38100" y="6048375"/>
          <a:ext cx="11877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="75" zoomScaleNormal="60" zoomScaleSheetLayoutView="75" zoomScalePageLayoutView="0" workbookViewId="0" topLeftCell="A1">
      <selection activeCell="R12" sqref="R12"/>
    </sheetView>
  </sheetViews>
  <sheetFormatPr defaultColWidth="9.00390625" defaultRowHeight="12.75"/>
  <cols>
    <col min="1" max="1" width="37.875" style="0" customWidth="1"/>
    <col min="2" max="2" width="8.625" style="0" customWidth="1"/>
    <col min="3" max="5" width="5.625" style="0" customWidth="1"/>
    <col min="6" max="6" width="5.375" style="0" customWidth="1"/>
    <col min="7" max="7" width="5.00390625" style="0" customWidth="1"/>
    <col min="8" max="10" width="4.375" style="0" customWidth="1"/>
    <col min="11" max="11" width="5.50390625" style="0" customWidth="1"/>
    <col min="12" max="13" width="4.375" style="0" customWidth="1"/>
    <col min="14" max="14" width="5.375" style="0" customWidth="1"/>
    <col min="15" max="16" width="4.375" style="0" customWidth="1"/>
    <col min="17" max="17" width="5.875" style="0" customWidth="1"/>
    <col min="18" max="19" width="4.375" style="0" customWidth="1"/>
    <col min="20" max="20" width="5.875" style="0" customWidth="1"/>
    <col min="21" max="22" width="4.375" style="0" customWidth="1"/>
    <col min="23" max="23" width="5.875" style="0" customWidth="1"/>
    <col min="24" max="25" width="4.375" style="0" customWidth="1"/>
    <col min="26" max="26" width="5.125" style="0" customWidth="1"/>
    <col min="27" max="28" width="4.625" style="0" customWidth="1"/>
  </cols>
  <sheetData>
    <row r="1" spans="1:29" ht="18" customHeight="1">
      <c r="A1" s="79"/>
      <c r="B1" s="79"/>
      <c r="C1" s="80" t="s">
        <v>60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10" customFormat="1" ht="15">
      <c r="A2" s="79"/>
      <c r="B2" s="79"/>
      <c r="C2" s="93" t="s">
        <v>61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s="10" customFormat="1" ht="13.5">
      <c r="A3" s="59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V3" s="62"/>
      <c r="W3" s="62"/>
      <c r="X3" s="62"/>
      <c r="Y3" s="62"/>
      <c r="Z3" s="63"/>
      <c r="AA3"/>
      <c r="AB3"/>
      <c r="AC3"/>
    </row>
    <row r="4" spans="1:27" s="10" customFormat="1" ht="12.75">
      <c r="A4" s="49" t="s">
        <v>0</v>
      </c>
      <c r="B4" s="49" t="s">
        <v>21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0" t="s">
        <v>33</v>
      </c>
      <c r="I4" s="101" t="s">
        <v>48</v>
      </c>
      <c r="J4" s="102"/>
      <c r="K4" s="102"/>
      <c r="L4" s="102"/>
      <c r="M4" s="102"/>
      <c r="N4" s="103"/>
      <c r="O4" s="104" t="s">
        <v>49</v>
      </c>
      <c r="P4" s="105"/>
      <c r="Q4" s="105"/>
      <c r="R4" s="105"/>
      <c r="S4" s="105"/>
      <c r="T4" s="106"/>
      <c r="U4" s="94" t="s">
        <v>50</v>
      </c>
      <c r="V4" s="95"/>
      <c r="W4" s="95"/>
      <c r="X4" s="95"/>
      <c r="Y4" s="95"/>
      <c r="Z4" s="96"/>
      <c r="AA4" s="38"/>
    </row>
    <row r="5" spans="1:29" s="3" customFormat="1" ht="12.75">
      <c r="A5" s="8" t="s">
        <v>6</v>
      </c>
      <c r="B5" s="8" t="s">
        <v>7</v>
      </c>
      <c r="C5" s="9" t="s">
        <v>8</v>
      </c>
      <c r="D5" s="9"/>
      <c r="E5" s="9"/>
      <c r="F5" s="9"/>
      <c r="G5" s="9"/>
      <c r="H5" s="9"/>
      <c r="I5" s="18" t="s">
        <v>9</v>
      </c>
      <c r="J5" s="19"/>
      <c r="K5" s="19"/>
      <c r="L5" s="18" t="s">
        <v>10</v>
      </c>
      <c r="M5" s="19"/>
      <c r="N5" s="19"/>
      <c r="O5" s="18" t="s">
        <v>11</v>
      </c>
      <c r="P5" s="19"/>
      <c r="Q5" s="19"/>
      <c r="R5" s="18" t="s">
        <v>12</v>
      </c>
      <c r="S5" s="19"/>
      <c r="T5" s="19"/>
      <c r="U5" s="18" t="s">
        <v>20</v>
      </c>
      <c r="V5" s="19"/>
      <c r="W5" s="20"/>
      <c r="X5" s="18" t="s">
        <v>13</v>
      </c>
      <c r="Y5" s="19"/>
      <c r="Z5" s="20"/>
      <c r="AA5" s="38"/>
      <c r="AB5" s="10"/>
      <c r="AC5" s="10"/>
    </row>
    <row r="6" spans="1:27" s="91" customFormat="1" ht="9">
      <c r="A6" s="81"/>
      <c r="B6" s="82"/>
      <c r="C6" s="83"/>
      <c r="D6" s="83"/>
      <c r="E6" s="83"/>
      <c r="F6" s="83"/>
      <c r="G6" s="83"/>
      <c r="H6" s="83"/>
      <c r="I6" s="84" t="s">
        <v>14</v>
      </c>
      <c r="J6" s="85" t="s">
        <v>15</v>
      </c>
      <c r="K6" s="86" t="s">
        <v>32</v>
      </c>
      <c r="L6" s="87" t="s">
        <v>16</v>
      </c>
      <c r="M6" s="88" t="s">
        <v>17</v>
      </c>
      <c r="N6" s="89" t="s">
        <v>32</v>
      </c>
      <c r="O6" s="84" t="s">
        <v>14</v>
      </c>
      <c r="P6" s="85" t="s">
        <v>17</v>
      </c>
      <c r="Q6" s="86" t="s">
        <v>32</v>
      </c>
      <c r="R6" s="87" t="s">
        <v>14</v>
      </c>
      <c r="S6" s="88" t="s">
        <v>15</v>
      </c>
      <c r="T6" s="89" t="s">
        <v>32</v>
      </c>
      <c r="U6" s="84" t="s">
        <v>14</v>
      </c>
      <c r="V6" s="85" t="s">
        <v>17</v>
      </c>
      <c r="W6" s="86" t="s">
        <v>32</v>
      </c>
      <c r="X6" s="87" t="s">
        <v>14</v>
      </c>
      <c r="Y6" s="88" t="s">
        <v>15</v>
      </c>
      <c r="Z6" s="89" t="s">
        <v>32</v>
      </c>
      <c r="AA6" s="90"/>
    </row>
    <row r="7" spans="1:27" s="3" customFormat="1" ht="12.75">
      <c r="A7" s="15" t="s">
        <v>36</v>
      </c>
      <c r="B7" s="15" t="s">
        <v>66</v>
      </c>
      <c r="C7" s="22">
        <f aca="true" t="shared" si="0" ref="C7:C28">SUM(D7:H7)</f>
        <v>120</v>
      </c>
      <c r="D7" s="22">
        <f aca="true" t="shared" si="1" ref="D7:E10">(I7+L7+O7+R7+U7+X7)*15</f>
        <v>60</v>
      </c>
      <c r="E7" s="22">
        <f t="shared" si="1"/>
        <v>60</v>
      </c>
      <c r="F7" s="22"/>
      <c r="G7" s="22"/>
      <c r="H7" s="22"/>
      <c r="I7" s="1">
        <v>2</v>
      </c>
      <c r="J7" s="2">
        <v>2</v>
      </c>
      <c r="K7" s="1">
        <v>6</v>
      </c>
      <c r="L7" s="11">
        <v>2</v>
      </c>
      <c r="M7" s="24">
        <v>2</v>
      </c>
      <c r="N7" s="11">
        <v>6</v>
      </c>
      <c r="O7" s="1"/>
      <c r="P7" s="2"/>
      <c r="Q7" s="1"/>
      <c r="R7" s="11"/>
      <c r="S7" s="24"/>
      <c r="T7" s="11"/>
      <c r="U7" s="1"/>
      <c r="V7" s="2"/>
      <c r="W7" s="1"/>
      <c r="X7" s="11"/>
      <c r="Y7" s="24"/>
      <c r="Z7" s="14"/>
      <c r="AA7" s="28"/>
    </row>
    <row r="8" spans="1:27" s="3" customFormat="1" ht="12.75">
      <c r="A8" s="15" t="s">
        <v>39</v>
      </c>
      <c r="B8" s="21" t="s">
        <v>34</v>
      </c>
      <c r="C8" s="22">
        <f t="shared" si="0"/>
        <v>315</v>
      </c>
      <c r="D8" s="22">
        <f t="shared" si="1"/>
        <v>150</v>
      </c>
      <c r="E8" s="22">
        <f t="shared" si="1"/>
        <v>165</v>
      </c>
      <c r="F8" s="23"/>
      <c r="G8" s="23"/>
      <c r="H8" s="23"/>
      <c r="I8" s="64">
        <v>3</v>
      </c>
      <c r="J8" s="65">
        <v>4</v>
      </c>
      <c r="K8" s="65">
        <v>8</v>
      </c>
      <c r="L8" s="11">
        <v>4</v>
      </c>
      <c r="M8" s="12">
        <v>4</v>
      </c>
      <c r="N8" s="12">
        <v>9</v>
      </c>
      <c r="O8" s="1">
        <v>3</v>
      </c>
      <c r="P8" s="65">
        <v>3</v>
      </c>
      <c r="Q8" s="65">
        <v>7</v>
      </c>
      <c r="R8" s="11"/>
      <c r="S8" s="12"/>
      <c r="T8" s="12"/>
      <c r="U8" s="1"/>
      <c r="V8" s="2"/>
      <c r="W8" s="1"/>
      <c r="X8" s="11"/>
      <c r="Y8" s="24"/>
      <c r="Z8" s="14"/>
      <c r="AA8" s="31"/>
    </row>
    <row r="9" spans="1:27" s="3" customFormat="1" ht="12.75">
      <c r="A9" s="11" t="s">
        <v>52</v>
      </c>
      <c r="B9" s="11" t="s">
        <v>19</v>
      </c>
      <c r="C9" s="12">
        <f t="shared" si="0"/>
        <v>60</v>
      </c>
      <c r="D9" s="12">
        <f t="shared" si="1"/>
        <v>30</v>
      </c>
      <c r="E9" s="22">
        <f t="shared" si="1"/>
        <v>30</v>
      </c>
      <c r="F9" s="12"/>
      <c r="G9" s="12"/>
      <c r="H9" s="12"/>
      <c r="I9" s="1"/>
      <c r="J9" s="65"/>
      <c r="K9" s="65"/>
      <c r="L9" s="11"/>
      <c r="M9" s="12"/>
      <c r="N9" s="12"/>
      <c r="O9" s="1"/>
      <c r="P9" s="65"/>
      <c r="Q9" s="65"/>
      <c r="R9" s="11">
        <v>2</v>
      </c>
      <c r="S9" s="12">
        <v>2</v>
      </c>
      <c r="T9" s="12">
        <v>5</v>
      </c>
      <c r="U9" s="1"/>
      <c r="V9" s="2"/>
      <c r="W9" s="1"/>
      <c r="X9" s="11"/>
      <c r="Y9" s="24"/>
      <c r="Z9" s="14"/>
      <c r="AA9" s="31"/>
    </row>
    <row r="10" spans="1:27" s="3" customFormat="1" ht="12.75">
      <c r="A10" s="11" t="s">
        <v>27</v>
      </c>
      <c r="B10" s="11" t="s">
        <v>28</v>
      </c>
      <c r="C10" s="12">
        <f t="shared" si="0"/>
        <v>120</v>
      </c>
      <c r="D10" s="12">
        <f t="shared" si="1"/>
        <v>60</v>
      </c>
      <c r="E10" s="22">
        <f t="shared" si="1"/>
        <v>60</v>
      </c>
      <c r="F10" s="12"/>
      <c r="G10" s="12"/>
      <c r="H10" s="12"/>
      <c r="I10" s="1"/>
      <c r="J10" s="65"/>
      <c r="K10" s="65"/>
      <c r="L10" s="11"/>
      <c r="M10" s="12"/>
      <c r="N10" s="12"/>
      <c r="O10" s="1">
        <v>4</v>
      </c>
      <c r="P10" s="65">
        <v>4</v>
      </c>
      <c r="Q10" s="65">
        <v>9</v>
      </c>
      <c r="R10" s="11"/>
      <c r="S10" s="12"/>
      <c r="T10" s="12"/>
      <c r="U10" s="1"/>
      <c r="V10" s="2"/>
      <c r="W10" s="1"/>
      <c r="X10" s="11"/>
      <c r="Y10" s="24"/>
      <c r="Z10" s="14"/>
      <c r="AA10" s="28"/>
    </row>
    <row r="11" spans="1:27" s="3" customFormat="1" ht="12.75">
      <c r="A11" s="11" t="s">
        <v>40</v>
      </c>
      <c r="B11" s="11" t="s">
        <v>45</v>
      </c>
      <c r="C11" s="12">
        <f t="shared" si="0"/>
        <v>45</v>
      </c>
      <c r="D11" s="12">
        <f>(I11+L11+O11+R11+U11+X11)*15</f>
        <v>45</v>
      </c>
      <c r="E11" s="12"/>
      <c r="F11" s="12"/>
      <c r="G11" s="12"/>
      <c r="H11" s="12"/>
      <c r="I11" s="1"/>
      <c r="J11" s="65"/>
      <c r="K11" s="65"/>
      <c r="L11" s="12"/>
      <c r="M11" s="12"/>
      <c r="N11" s="12"/>
      <c r="O11" s="1"/>
      <c r="P11" s="65"/>
      <c r="Q11" s="65"/>
      <c r="R11" s="11"/>
      <c r="S11" s="12"/>
      <c r="T11" s="12"/>
      <c r="U11" s="1">
        <v>3</v>
      </c>
      <c r="V11" s="2"/>
      <c r="W11" s="1">
        <v>3</v>
      </c>
      <c r="X11" s="11"/>
      <c r="Y11" s="24"/>
      <c r="Z11" s="14"/>
      <c r="AA11" s="28"/>
    </row>
    <row r="12" spans="1:27" s="3" customFormat="1" ht="12.75">
      <c r="A12" s="11" t="s">
        <v>51</v>
      </c>
      <c r="B12" s="56" t="s">
        <v>18</v>
      </c>
      <c r="C12" s="12">
        <f t="shared" si="0"/>
        <v>15</v>
      </c>
      <c r="D12" s="12">
        <f>(I12+L12+O12+R12+U12+X12)*15</f>
        <v>15</v>
      </c>
      <c r="E12" s="12"/>
      <c r="F12" s="57"/>
      <c r="G12" s="57"/>
      <c r="H12" s="57"/>
      <c r="I12" s="64"/>
      <c r="J12" s="65"/>
      <c r="K12" s="65"/>
      <c r="L12" s="12"/>
      <c r="M12" s="11"/>
      <c r="N12" s="11"/>
      <c r="O12" s="1"/>
      <c r="P12" s="65"/>
      <c r="Q12" s="65"/>
      <c r="R12" s="11">
        <v>1</v>
      </c>
      <c r="S12" s="12"/>
      <c r="T12" s="12">
        <v>1</v>
      </c>
      <c r="U12" s="1"/>
      <c r="V12" s="2"/>
      <c r="W12" s="1"/>
      <c r="X12" s="11"/>
      <c r="Y12" s="24"/>
      <c r="Z12" s="14"/>
      <c r="AA12" s="28"/>
    </row>
    <row r="13" spans="1:27" s="3" customFormat="1" ht="12.75">
      <c r="A13" s="11" t="s">
        <v>29</v>
      </c>
      <c r="B13" s="11" t="s">
        <v>19</v>
      </c>
      <c r="C13" s="12">
        <f t="shared" si="0"/>
        <v>75</v>
      </c>
      <c r="D13" s="12">
        <f>(I13+L13+O13+R13+U13+X13)*15</f>
        <v>45</v>
      </c>
      <c r="E13" s="22">
        <f>(J13+M13+P13+S13+V13+Y13)*15</f>
        <v>30</v>
      </c>
      <c r="F13" s="12"/>
      <c r="G13" s="12"/>
      <c r="H13" s="12"/>
      <c r="I13" s="1"/>
      <c r="J13" s="65"/>
      <c r="K13" s="65"/>
      <c r="L13" s="12"/>
      <c r="M13" s="12"/>
      <c r="N13" s="12"/>
      <c r="O13" s="1"/>
      <c r="P13" s="65"/>
      <c r="Q13" s="65"/>
      <c r="R13" s="11">
        <v>3</v>
      </c>
      <c r="S13" s="12">
        <v>2</v>
      </c>
      <c r="T13" s="12">
        <v>5</v>
      </c>
      <c r="U13" s="1"/>
      <c r="V13" s="2"/>
      <c r="W13" s="1"/>
      <c r="X13" s="11"/>
      <c r="Y13" s="24"/>
      <c r="Z13" s="14"/>
      <c r="AA13" s="28"/>
    </row>
    <row r="14" spans="1:27" s="3" customFormat="1" ht="12.75">
      <c r="A14" s="11" t="s">
        <v>56</v>
      </c>
      <c r="B14" s="11" t="s">
        <v>38</v>
      </c>
      <c r="C14" s="12">
        <f t="shared" si="0"/>
        <v>60</v>
      </c>
      <c r="D14" s="12">
        <f>(I14+L14+O14+R14+U14+X14)*15</f>
        <v>30</v>
      </c>
      <c r="E14" s="22">
        <f>(J14+M14+P14+S14+V14+Y14)*15</f>
        <v>30</v>
      </c>
      <c r="F14" s="12"/>
      <c r="G14" s="12"/>
      <c r="H14" s="12"/>
      <c r="I14" s="1"/>
      <c r="J14" s="65"/>
      <c r="K14" s="65"/>
      <c r="L14" s="11"/>
      <c r="M14" s="12"/>
      <c r="N14" s="12"/>
      <c r="O14" s="1"/>
      <c r="P14" s="65"/>
      <c r="Q14" s="65"/>
      <c r="R14" s="11"/>
      <c r="S14" s="12"/>
      <c r="T14" s="12"/>
      <c r="U14" s="1">
        <v>2</v>
      </c>
      <c r="V14" s="2">
        <v>2</v>
      </c>
      <c r="W14" s="1">
        <v>6</v>
      </c>
      <c r="X14" s="11"/>
      <c r="Y14" s="24"/>
      <c r="Z14" s="14"/>
      <c r="AA14" s="28"/>
    </row>
    <row r="15" spans="1:29" s="77" customFormat="1" ht="12.75">
      <c r="A15" s="11" t="s">
        <v>53</v>
      </c>
      <c r="B15" s="11" t="s">
        <v>30</v>
      </c>
      <c r="C15" s="12">
        <f t="shared" si="0"/>
        <v>60</v>
      </c>
      <c r="D15" s="12">
        <f>(I15+L15+O15+R15+U15+X15)*15</f>
        <v>30</v>
      </c>
      <c r="E15" s="22">
        <f>(J15+M15+P15+S15+V15+Y15)*15</f>
        <v>30</v>
      </c>
      <c r="F15" s="12"/>
      <c r="G15" s="12"/>
      <c r="H15" s="12"/>
      <c r="I15" s="1"/>
      <c r="J15" s="65"/>
      <c r="K15" s="65"/>
      <c r="L15" s="12"/>
      <c r="M15" s="11"/>
      <c r="N15" s="11"/>
      <c r="O15" s="1"/>
      <c r="P15" s="65"/>
      <c r="Q15" s="65"/>
      <c r="R15" s="11"/>
      <c r="S15" s="12"/>
      <c r="T15" s="12"/>
      <c r="U15" s="1">
        <v>2</v>
      </c>
      <c r="V15" s="2">
        <v>2</v>
      </c>
      <c r="W15" s="1">
        <v>5</v>
      </c>
      <c r="X15" s="11"/>
      <c r="Y15" s="24"/>
      <c r="Z15" s="14"/>
      <c r="AA15" s="28"/>
      <c r="AB15" s="3"/>
      <c r="AC15" s="3"/>
    </row>
    <row r="16" spans="1:29" ht="12.75">
      <c r="A16" s="11" t="s">
        <v>44</v>
      </c>
      <c r="B16" s="11" t="s">
        <v>18</v>
      </c>
      <c r="C16" s="12">
        <f t="shared" si="0"/>
        <v>90</v>
      </c>
      <c r="D16" s="12"/>
      <c r="E16" s="12"/>
      <c r="F16" s="12"/>
      <c r="G16" s="12">
        <f>(J16+M16+P16+S16+V16+Y16)*15</f>
        <v>90</v>
      </c>
      <c r="H16" s="12"/>
      <c r="I16" s="1"/>
      <c r="J16" s="65"/>
      <c r="K16" s="65"/>
      <c r="L16" s="12"/>
      <c r="M16" s="11">
        <v>3</v>
      </c>
      <c r="N16" s="11">
        <v>4</v>
      </c>
      <c r="O16" s="1"/>
      <c r="P16" s="65">
        <v>3</v>
      </c>
      <c r="Q16" s="65">
        <v>4</v>
      </c>
      <c r="R16" s="11"/>
      <c r="S16" s="12"/>
      <c r="T16" s="12"/>
      <c r="U16" s="1"/>
      <c r="V16" s="2"/>
      <c r="W16" s="1"/>
      <c r="X16" s="11"/>
      <c r="Y16" s="24"/>
      <c r="Z16" s="14"/>
      <c r="AA16" s="28"/>
      <c r="AB16" s="3"/>
      <c r="AC16" s="3"/>
    </row>
    <row r="17" spans="1:29" ht="12.75">
      <c r="A17" s="11" t="s">
        <v>54</v>
      </c>
      <c r="B17" s="11" t="s">
        <v>18</v>
      </c>
      <c r="C17" s="12">
        <f t="shared" si="0"/>
        <v>120</v>
      </c>
      <c r="D17" s="12"/>
      <c r="E17" s="12"/>
      <c r="F17" s="12"/>
      <c r="G17" s="12">
        <f>(J17+M17+P17+S17+V17+Y17)*15</f>
        <v>120</v>
      </c>
      <c r="H17" s="12"/>
      <c r="I17" s="1"/>
      <c r="J17" s="65"/>
      <c r="K17" s="65"/>
      <c r="L17" s="12"/>
      <c r="M17" s="11"/>
      <c r="N17" s="11"/>
      <c r="O17" s="1"/>
      <c r="P17" s="65"/>
      <c r="Q17" s="65"/>
      <c r="R17" s="11"/>
      <c r="S17" s="12"/>
      <c r="T17" s="12"/>
      <c r="U17" s="1"/>
      <c r="V17" s="2"/>
      <c r="W17" s="1"/>
      <c r="X17" s="11"/>
      <c r="Y17" s="24">
        <v>8</v>
      </c>
      <c r="Z17" s="14">
        <v>10</v>
      </c>
      <c r="AA17" s="76"/>
      <c r="AB17" s="77"/>
      <c r="AC17" s="77"/>
    </row>
    <row r="18" spans="1:27" ht="12.75">
      <c r="A18" s="11" t="s">
        <v>46</v>
      </c>
      <c r="B18" s="58" t="s">
        <v>47</v>
      </c>
      <c r="C18" s="70">
        <f t="shared" si="0"/>
        <v>240</v>
      </c>
      <c r="D18" s="70"/>
      <c r="E18" s="22">
        <f>(J18+M18+P18+S18+V18+Y18)*15</f>
        <v>240</v>
      </c>
      <c r="F18" s="70"/>
      <c r="G18" s="70"/>
      <c r="H18" s="70"/>
      <c r="I18" s="71"/>
      <c r="J18" s="72"/>
      <c r="K18" s="72"/>
      <c r="L18" s="70"/>
      <c r="M18" s="58"/>
      <c r="N18" s="58"/>
      <c r="O18" s="71"/>
      <c r="P18" s="72">
        <v>4</v>
      </c>
      <c r="Q18" s="72"/>
      <c r="R18" s="58"/>
      <c r="S18" s="70">
        <v>4</v>
      </c>
      <c r="T18" s="70"/>
      <c r="U18" s="71"/>
      <c r="V18" s="73">
        <v>4</v>
      </c>
      <c r="W18" s="71"/>
      <c r="X18" s="58"/>
      <c r="Y18" s="74">
        <v>4</v>
      </c>
      <c r="Z18" s="75">
        <v>5</v>
      </c>
      <c r="AA18" s="28"/>
    </row>
    <row r="19" spans="1:27" ht="12.75">
      <c r="A19" s="11" t="s">
        <v>26</v>
      </c>
      <c r="B19" s="11" t="s">
        <v>24</v>
      </c>
      <c r="C19" s="12">
        <f t="shared" si="0"/>
        <v>120</v>
      </c>
      <c r="D19" s="12">
        <f>(I19+L19+O19+R19+U19+X19)*15</f>
        <v>60</v>
      </c>
      <c r="E19" s="22">
        <f>(J19+M19+P19+S19+V19+Y19)*15</f>
        <v>60</v>
      </c>
      <c r="F19" s="12"/>
      <c r="G19" s="12"/>
      <c r="H19" s="12"/>
      <c r="I19" s="1">
        <v>4</v>
      </c>
      <c r="J19" s="65">
        <v>4</v>
      </c>
      <c r="K19" s="65">
        <v>9</v>
      </c>
      <c r="L19" s="12"/>
      <c r="M19" s="11"/>
      <c r="N19" s="11"/>
      <c r="O19" s="1"/>
      <c r="P19" s="65"/>
      <c r="Q19" s="65"/>
      <c r="R19" s="11"/>
      <c r="S19" s="12"/>
      <c r="T19" s="12"/>
      <c r="U19" s="1"/>
      <c r="V19" s="2"/>
      <c r="W19" s="1"/>
      <c r="X19" s="11"/>
      <c r="Y19" s="24"/>
      <c r="Z19" s="14"/>
      <c r="AA19" s="28"/>
    </row>
    <row r="20" spans="1:27" ht="12.75">
      <c r="A20" s="11" t="s">
        <v>55</v>
      </c>
      <c r="B20" s="11" t="s">
        <v>19</v>
      </c>
      <c r="C20" s="12">
        <f t="shared" si="0"/>
        <v>60</v>
      </c>
      <c r="D20" s="12">
        <f>(I20+L20+O20+R20+U20+X20)*15</f>
        <v>30</v>
      </c>
      <c r="E20" s="22">
        <f>(J20+M20+P20+S20+V20+Y20)*15</f>
        <v>30</v>
      </c>
      <c r="F20" s="12"/>
      <c r="G20" s="12"/>
      <c r="H20" s="12"/>
      <c r="I20" s="1"/>
      <c r="J20" s="65"/>
      <c r="K20" s="65"/>
      <c r="L20" s="12"/>
      <c r="M20" s="11"/>
      <c r="N20" s="11"/>
      <c r="O20" s="1"/>
      <c r="P20" s="65"/>
      <c r="Q20" s="65"/>
      <c r="R20" s="11">
        <v>2</v>
      </c>
      <c r="S20" s="12">
        <v>2</v>
      </c>
      <c r="T20" s="12">
        <v>7</v>
      </c>
      <c r="U20" s="1"/>
      <c r="V20" s="2"/>
      <c r="W20" s="1"/>
      <c r="X20" s="11"/>
      <c r="Y20" s="24"/>
      <c r="Z20" s="14"/>
      <c r="AA20" s="28"/>
    </row>
    <row r="21" spans="1:27" ht="12.75">
      <c r="A21" s="11" t="s">
        <v>35</v>
      </c>
      <c r="B21" s="11" t="s">
        <v>28</v>
      </c>
      <c r="C21" s="12">
        <f t="shared" si="0"/>
        <v>60</v>
      </c>
      <c r="D21" s="12">
        <f>(I21+L21+O21+R21+U21+X21)*15</f>
        <v>30</v>
      </c>
      <c r="E21" s="22">
        <f>(J21+M21+P21+S21+V21+Y21)*15</f>
        <v>30</v>
      </c>
      <c r="F21" s="12"/>
      <c r="G21" s="12"/>
      <c r="H21" s="12"/>
      <c r="I21" s="1"/>
      <c r="J21" s="65"/>
      <c r="K21" s="65"/>
      <c r="L21" s="12"/>
      <c r="M21" s="11"/>
      <c r="N21" s="11"/>
      <c r="O21" s="1">
        <v>2</v>
      </c>
      <c r="P21" s="65">
        <v>2</v>
      </c>
      <c r="Q21" s="65">
        <v>6</v>
      </c>
      <c r="R21" s="11"/>
      <c r="S21" s="12"/>
      <c r="T21" s="12"/>
      <c r="U21" s="1"/>
      <c r="V21" s="2"/>
      <c r="W21" s="1"/>
      <c r="X21" s="11"/>
      <c r="Y21" s="24"/>
      <c r="Z21" s="14"/>
      <c r="AA21" s="29"/>
    </row>
    <row r="22" spans="1:29" s="77" customFormat="1" ht="13.5" customHeight="1">
      <c r="A22" s="92" t="s">
        <v>67</v>
      </c>
      <c r="B22" s="11" t="s">
        <v>18</v>
      </c>
      <c r="C22" s="12">
        <f t="shared" si="0"/>
        <v>45</v>
      </c>
      <c r="D22" s="12">
        <f>(I22+L22+O22+R22+U22+X22)*15</f>
        <v>15</v>
      </c>
      <c r="E22" s="22"/>
      <c r="F22" s="12"/>
      <c r="G22" s="12">
        <f>(J22+M22+P22+S22+V22+Y22)*15</f>
        <v>30</v>
      </c>
      <c r="H22" s="12"/>
      <c r="I22" s="1">
        <v>1</v>
      </c>
      <c r="J22" s="65">
        <v>2</v>
      </c>
      <c r="K22" s="65">
        <v>2</v>
      </c>
      <c r="L22" s="12"/>
      <c r="M22" s="11"/>
      <c r="N22" s="11"/>
      <c r="O22" s="1"/>
      <c r="P22" s="65"/>
      <c r="Q22" s="65"/>
      <c r="R22" s="11"/>
      <c r="S22" s="12"/>
      <c r="T22" s="12"/>
      <c r="U22" s="1"/>
      <c r="V22" s="2"/>
      <c r="W22" s="1"/>
      <c r="X22" s="11"/>
      <c r="Y22" s="24"/>
      <c r="Z22" s="14"/>
      <c r="AA22" s="29"/>
      <c r="AB22"/>
      <c r="AC22"/>
    </row>
    <row r="23" spans="1:27" ht="12.75">
      <c r="A23" s="11" t="s">
        <v>23</v>
      </c>
      <c r="B23" s="11" t="s">
        <v>18</v>
      </c>
      <c r="C23" s="12">
        <f t="shared" si="0"/>
        <v>60</v>
      </c>
      <c r="D23" s="12"/>
      <c r="E23" s="12"/>
      <c r="F23" s="12"/>
      <c r="G23" s="12">
        <f>(J23+M23+P23+S23+V23+Y23)*15</f>
        <v>60</v>
      </c>
      <c r="H23" s="12"/>
      <c r="I23" s="1"/>
      <c r="J23" s="65"/>
      <c r="K23" s="65"/>
      <c r="L23" s="12"/>
      <c r="M23" s="11"/>
      <c r="N23" s="11"/>
      <c r="O23" s="1"/>
      <c r="P23" s="65"/>
      <c r="Q23" s="65"/>
      <c r="R23" s="11"/>
      <c r="S23" s="12"/>
      <c r="T23" s="12"/>
      <c r="U23" s="1"/>
      <c r="V23" s="2">
        <v>4</v>
      </c>
      <c r="W23" s="1">
        <v>5</v>
      </c>
      <c r="X23" s="11"/>
      <c r="Y23" s="24"/>
      <c r="Z23" s="14"/>
      <c r="AA23" s="29"/>
    </row>
    <row r="24" spans="1:29" ht="12.75">
      <c r="A24" s="11" t="s">
        <v>41</v>
      </c>
      <c r="B24" s="58" t="s">
        <v>18</v>
      </c>
      <c r="C24" s="70">
        <f t="shared" si="0"/>
        <v>60</v>
      </c>
      <c r="D24" s="70">
        <f>(I24+L24+O24+R24+U24+X24)*15</f>
        <v>30</v>
      </c>
      <c r="E24" s="22">
        <f>(J24+M24+P24+S24+V24+Y24)*15</f>
        <v>30</v>
      </c>
      <c r="F24" s="70"/>
      <c r="G24" s="70"/>
      <c r="H24" s="70"/>
      <c r="I24" s="71"/>
      <c r="J24" s="72"/>
      <c r="K24" s="72"/>
      <c r="L24" s="70"/>
      <c r="M24" s="58"/>
      <c r="N24" s="58"/>
      <c r="O24" s="71"/>
      <c r="P24" s="72"/>
      <c r="Q24" s="72"/>
      <c r="R24" s="58">
        <v>2</v>
      </c>
      <c r="S24" s="70">
        <v>2</v>
      </c>
      <c r="T24" s="70">
        <v>3</v>
      </c>
      <c r="U24" s="71"/>
      <c r="V24" s="73"/>
      <c r="W24" s="71"/>
      <c r="X24" s="58"/>
      <c r="Y24" s="75"/>
      <c r="Z24" s="78"/>
      <c r="AA24" s="77"/>
      <c r="AB24" s="77"/>
      <c r="AC24" s="77"/>
    </row>
    <row r="25" spans="1:27" ht="12.75">
      <c r="A25" s="15" t="s">
        <v>42</v>
      </c>
      <c r="B25" s="15" t="s">
        <v>25</v>
      </c>
      <c r="C25" s="22">
        <f t="shared" si="0"/>
        <v>60</v>
      </c>
      <c r="D25" s="22">
        <f>(I25+L25+O25+R25+U25+X25)*15</f>
        <v>30</v>
      </c>
      <c r="E25" s="22">
        <f>(J25+M25+P25+S25+V25+Y25)*15</f>
        <v>30</v>
      </c>
      <c r="F25" s="22"/>
      <c r="G25" s="22"/>
      <c r="H25" s="22"/>
      <c r="I25" s="1"/>
      <c r="J25" s="65"/>
      <c r="K25" s="65"/>
      <c r="L25" s="12">
        <v>2</v>
      </c>
      <c r="M25" s="11">
        <v>2</v>
      </c>
      <c r="N25" s="11">
        <v>6</v>
      </c>
      <c r="O25" s="1"/>
      <c r="P25" s="65"/>
      <c r="Q25" s="65"/>
      <c r="R25" s="11"/>
      <c r="S25" s="12"/>
      <c r="T25" s="12"/>
      <c r="U25" s="1"/>
      <c r="V25" s="2"/>
      <c r="W25" s="52"/>
      <c r="X25" s="13"/>
      <c r="Y25" s="13"/>
      <c r="Z25" s="40"/>
      <c r="AA25" s="3"/>
    </row>
    <row r="26" spans="1:27" ht="12.75">
      <c r="A26" s="15" t="s">
        <v>57</v>
      </c>
      <c r="B26" s="15" t="s">
        <v>18</v>
      </c>
      <c r="C26" s="22">
        <f t="shared" si="0"/>
        <v>30</v>
      </c>
      <c r="D26" s="22"/>
      <c r="E26" s="22"/>
      <c r="F26" s="22">
        <f>(J26+M26+P26+S26+V26+Y26)*15</f>
        <v>30</v>
      </c>
      <c r="G26" s="22"/>
      <c r="H26" s="22"/>
      <c r="I26" s="1"/>
      <c r="J26" s="65"/>
      <c r="K26" s="65"/>
      <c r="L26" s="12"/>
      <c r="M26" s="11"/>
      <c r="N26" s="11"/>
      <c r="O26" s="1"/>
      <c r="P26" s="65"/>
      <c r="Q26" s="65"/>
      <c r="R26" s="11"/>
      <c r="S26" s="12"/>
      <c r="T26" s="12"/>
      <c r="U26" s="1"/>
      <c r="V26" s="4"/>
      <c r="W26" s="4"/>
      <c r="X26" s="13"/>
      <c r="Y26" s="13">
        <v>2</v>
      </c>
      <c r="Z26" s="40">
        <v>2</v>
      </c>
      <c r="AA26" s="3"/>
    </row>
    <row r="27" spans="1:27" ht="12.75">
      <c r="A27" s="15" t="s">
        <v>58</v>
      </c>
      <c r="B27" s="15" t="s">
        <v>25</v>
      </c>
      <c r="C27" s="22">
        <f t="shared" si="0"/>
        <v>60</v>
      </c>
      <c r="D27" s="22">
        <f>(I27+L27+O27+R27+U27+X27)*15</f>
        <v>30</v>
      </c>
      <c r="E27" s="22">
        <f>(J27+M27+P27+S27+V27+Y27)*15</f>
        <v>30</v>
      </c>
      <c r="F27" s="22"/>
      <c r="G27" s="22"/>
      <c r="H27" s="22"/>
      <c r="I27" s="1"/>
      <c r="J27" s="65"/>
      <c r="K27" s="65"/>
      <c r="L27" s="12">
        <v>2</v>
      </c>
      <c r="M27" s="11">
        <v>2</v>
      </c>
      <c r="N27" s="14">
        <v>5</v>
      </c>
      <c r="O27" s="68"/>
      <c r="P27" s="69"/>
      <c r="Q27" s="68"/>
      <c r="R27" s="11"/>
      <c r="S27" s="12"/>
      <c r="T27" s="12"/>
      <c r="U27" s="1"/>
      <c r="V27" s="4"/>
      <c r="W27" s="4"/>
      <c r="X27" s="13"/>
      <c r="Y27" s="13"/>
      <c r="Z27" s="40"/>
      <c r="AA27" s="3"/>
    </row>
    <row r="28" spans="1:27" ht="12.75">
      <c r="A28" s="47" t="s">
        <v>59</v>
      </c>
      <c r="B28" s="47" t="s">
        <v>18</v>
      </c>
      <c r="C28" s="47">
        <f t="shared" si="0"/>
        <v>75</v>
      </c>
      <c r="D28" s="47">
        <f>(I28+L28+O28+R28+U28+X28)*15</f>
        <v>30</v>
      </c>
      <c r="E28" s="47"/>
      <c r="F28" s="47"/>
      <c r="G28" s="47">
        <f>(J28+M28+P28+S28+V28+Y28)*15</f>
        <v>45</v>
      </c>
      <c r="H28" s="47"/>
      <c r="I28" s="46"/>
      <c r="J28" s="46"/>
      <c r="K28" s="46"/>
      <c r="L28" s="47"/>
      <c r="M28" s="47"/>
      <c r="N28" s="47"/>
      <c r="O28" s="46"/>
      <c r="P28" s="46"/>
      <c r="Q28" s="46"/>
      <c r="R28" s="47"/>
      <c r="S28" s="47"/>
      <c r="T28" s="47"/>
      <c r="U28" s="46">
        <v>2</v>
      </c>
      <c r="V28" s="46">
        <v>3</v>
      </c>
      <c r="W28" s="46">
        <v>3</v>
      </c>
      <c r="X28" s="47"/>
      <c r="Y28" s="47"/>
      <c r="Z28" s="47"/>
      <c r="AA28" s="3"/>
    </row>
    <row r="29" spans="1:27" ht="13.5" thickBot="1">
      <c r="A29" s="54" t="s">
        <v>37</v>
      </c>
      <c r="B29" s="41"/>
      <c r="C29" s="42"/>
      <c r="D29" s="42"/>
      <c r="E29" s="42"/>
      <c r="F29" s="42"/>
      <c r="G29" s="42"/>
      <c r="H29" s="42"/>
      <c r="I29" s="66"/>
      <c r="J29" s="66"/>
      <c r="K29" s="66"/>
      <c r="L29" s="43"/>
      <c r="M29" s="43"/>
      <c r="N29" s="43"/>
      <c r="O29" s="66"/>
      <c r="P29" s="66"/>
      <c r="Q29" s="66"/>
      <c r="R29" s="43"/>
      <c r="S29" s="43"/>
      <c r="T29" s="43"/>
      <c r="U29" s="55"/>
      <c r="V29" s="44"/>
      <c r="W29" s="17"/>
      <c r="X29" s="51"/>
      <c r="Y29" s="30"/>
      <c r="Z29" s="45">
        <v>10</v>
      </c>
      <c r="AA29" s="31"/>
    </row>
    <row r="30" spans="1:27" ht="16.5" customHeight="1" thickBot="1" thickTop="1">
      <c r="A30" s="5" t="s">
        <v>22</v>
      </c>
      <c r="B30" s="5"/>
      <c r="C30" s="25">
        <f>SUM(C7:C29)</f>
        <v>1950</v>
      </c>
      <c r="D30" s="25">
        <f>SUM(D7:D29)</f>
        <v>720</v>
      </c>
      <c r="E30" s="25">
        <f>SUM(E7:E29)</f>
        <v>855</v>
      </c>
      <c r="F30" s="25">
        <f>SUM(F7:F29)</f>
        <v>30</v>
      </c>
      <c r="G30" s="25">
        <f>SUM(G7:G29)</f>
        <v>345</v>
      </c>
      <c r="H30" s="25"/>
      <c r="I30" s="26">
        <f aca="true" t="shared" si="2" ref="I30:Z30">SUM(I7:I29)</f>
        <v>10</v>
      </c>
      <c r="J30" s="26">
        <f t="shared" si="2"/>
        <v>12</v>
      </c>
      <c r="K30" s="26">
        <f t="shared" si="2"/>
        <v>25</v>
      </c>
      <c r="L30" s="25">
        <f t="shared" si="2"/>
        <v>10</v>
      </c>
      <c r="M30" s="25">
        <f t="shared" si="2"/>
        <v>13</v>
      </c>
      <c r="N30" s="25">
        <f t="shared" si="2"/>
        <v>30</v>
      </c>
      <c r="O30" s="26">
        <f t="shared" si="2"/>
        <v>9</v>
      </c>
      <c r="P30" s="26">
        <f t="shared" si="2"/>
        <v>16</v>
      </c>
      <c r="Q30" s="26">
        <f t="shared" si="2"/>
        <v>26</v>
      </c>
      <c r="R30" s="25">
        <f t="shared" si="2"/>
        <v>10</v>
      </c>
      <c r="S30" s="25">
        <f t="shared" si="2"/>
        <v>12</v>
      </c>
      <c r="T30" s="25">
        <f t="shared" si="2"/>
        <v>21</v>
      </c>
      <c r="U30" s="26">
        <f t="shared" si="2"/>
        <v>9</v>
      </c>
      <c r="V30" s="26">
        <f t="shared" si="2"/>
        <v>15</v>
      </c>
      <c r="W30" s="26">
        <f t="shared" si="2"/>
        <v>22</v>
      </c>
      <c r="X30" s="25">
        <f t="shared" si="2"/>
        <v>0</v>
      </c>
      <c r="Y30" s="25">
        <f t="shared" si="2"/>
        <v>14</v>
      </c>
      <c r="Z30" s="48">
        <f t="shared" si="2"/>
        <v>27</v>
      </c>
      <c r="AA30" s="31"/>
    </row>
    <row r="31" spans="1:29" s="53" customFormat="1" ht="14.25" thickBot="1" thickTop="1">
      <c r="A31" s="7" t="s">
        <v>31</v>
      </c>
      <c r="B31" s="6"/>
      <c r="C31" s="27"/>
      <c r="D31" s="27"/>
      <c r="E31" s="27"/>
      <c r="F31" s="27"/>
      <c r="G31" s="27"/>
      <c r="H31" s="27"/>
      <c r="I31" s="97">
        <f>(I30+J30)</f>
        <v>22</v>
      </c>
      <c r="J31" s="98"/>
      <c r="K31" s="67"/>
      <c r="L31" s="99">
        <f>(L30+M30)</f>
        <v>23</v>
      </c>
      <c r="M31" s="100"/>
      <c r="N31" s="37"/>
      <c r="O31" s="97">
        <f>(O30+P30)</f>
        <v>25</v>
      </c>
      <c r="P31" s="98"/>
      <c r="Q31" s="36"/>
      <c r="R31" s="99">
        <f>(R30+S30)</f>
        <v>22</v>
      </c>
      <c r="S31" s="100"/>
      <c r="T31" s="37"/>
      <c r="U31" s="97">
        <f>(U30+V30)</f>
        <v>24</v>
      </c>
      <c r="V31" s="98"/>
      <c r="W31" s="36"/>
      <c r="X31" s="99">
        <f>(X30+Y30)</f>
        <v>14</v>
      </c>
      <c r="Y31" s="100"/>
      <c r="Z31" s="39"/>
      <c r="AA31" s="31"/>
      <c r="AB31"/>
      <c r="AC31"/>
    </row>
    <row r="32" spans="1:27" s="53" customFormat="1" ht="13.5" thickTop="1">
      <c r="A32" s="28" t="s">
        <v>43</v>
      </c>
      <c r="B32" s="28"/>
      <c r="C32" s="32"/>
      <c r="D32" s="32"/>
      <c r="E32" s="32"/>
      <c r="F32" s="32"/>
      <c r="G32" s="32"/>
      <c r="H32" s="32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s="53" customFormat="1" ht="12.75">
      <c r="A33" s="28" t="s">
        <v>62</v>
      </c>
      <c r="B33" s="28"/>
      <c r="C33" s="32"/>
      <c r="D33" s="32"/>
      <c r="E33" s="32"/>
      <c r="F33" s="32"/>
      <c r="G33" s="32"/>
      <c r="H33" s="32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53" customFormat="1" ht="12.75">
      <c r="A34" s="28" t="s">
        <v>63</v>
      </c>
      <c r="B34" s="28"/>
      <c r="C34" s="32"/>
      <c r="D34" s="32"/>
      <c r="E34" s="32"/>
      <c r="F34" s="32"/>
      <c r="G34" s="32"/>
      <c r="H34" s="32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9" ht="12.75">
      <c r="A35" s="3" t="s">
        <v>64</v>
      </c>
      <c r="B35" s="28"/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53"/>
    </row>
    <row r="36" spans="1:29" ht="12.75">
      <c r="A36" t="s">
        <v>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53"/>
      <c r="AC36" s="5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ht="13.5">
      <c r="A39" s="35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>
      <c r="A42" s="16"/>
    </row>
  </sheetData>
  <sheetProtection/>
  <mergeCells count="10">
    <mergeCell ref="U31:V31"/>
    <mergeCell ref="X31:Y31"/>
    <mergeCell ref="I31:J31"/>
    <mergeCell ref="L31:M31"/>
    <mergeCell ref="O31:P31"/>
    <mergeCell ref="R31:S31"/>
    <mergeCell ref="C2:S2"/>
    <mergeCell ref="I4:N4"/>
    <mergeCell ref="O4:T4"/>
    <mergeCell ref="U4:Z4"/>
  </mergeCells>
  <printOptions horizontalCentered="1" verticalCentered="1"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2010-01-15T10:57:11Z</cp:lastPrinted>
  <dcterms:created xsi:type="dcterms:W3CDTF">2002-01-05T18:26:14Z</dcterms:created>
  <dcterms:modified xsi:type="dcterms:W3CDTF">2010-06-16T12:46:45Z</dcterms:modified>
  <cp:category/>
  <cp:version/>
  <cp:contentType/>
  <cp:contentStatus/>
</cp:coreProperties>
</file>