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16" yWindow="252" windowWidth="14196" windowHeight="7920"/>
  </bookViews>
  <sheets>
    <sheet name="Kompu" sheetId="6" r:id="rId1"/>
  </sheets>
  <calcPr calcId="125725"/>
</workbook>
</file>

<file path=xl/calcChain.xml><?xml version="1.0" encoding="utf-8"?>
<calcChain xmlns="http://schemas.openxmlformats.org/spreadsheetml/2006/main">
  <c r="M28" i="6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6"/>
  <c r="H27"/>
  <c r="H25"/>
  <c r="G25"/>
  <c r="G20" l="1"/>
  <c r="F20"/>
  <c r="E20"/>
  <c r="D20"/>
  <c r="G19"/>
  <c r="F19"/>
  <c r="E19"/>
  <c r="D19"/>
  <c r="D14"/>
  <c r="E14"/>
  <c r="F14"/>
  <c r="G14"/>
  <c r="AC29"/>
  <c r="X29"/>
  <c r="S29"/>
  <c r="N29"/>
  <c r="AB28"/>
  <c r="AA28"/>
  <c r="Z28"/>
  <c r="Y28"/>
  <c r="W28"/>
  <c r="V28"/>
  <c r="U28"/>
  <c r="T28"/>
  <c r="R28"/>
  <c r="Q28"/>
  <c r="P28"/>
  <c r="O28"/>
  <c r="L28"/>
  <c r="K28"/>
  <c r="J28"/>
  <c r="I28"/>
  <c r="H28"/>
  <c r="G27"/>
  <c r="F27"/>
  <c r="E27"/>
  <c r="D27"/>
  <c r="G26"/>
  <c r="F26"/>
  <c r="E26"/>
  <c r="D26"/>
  <c r="F25"/>
  <c r="E25"/>
  <c r="D25"/>
  <c r="G24"/>
  <c r="F24"/>
  <c r="E24"/>
  <c r="D24"/>
  <c r="G23"/>
  <c r="F23"/>
  <c r="E23"/>
  <c r="D23"/>
  <c r="G22"/>
  <c r="F22"/>
  <c r="E22"/>
  <c r="D22"/>
  <c r="G21"/>
  <c r="F21"/>
  <c r="E21"/>
  <c r="D21"/>
  <c r="G18"/>
  <c r="F18"/>
  <c r="E18"/>
  <c r="D18"/>
  <c r="G17"/>
  <c r="F17"/>
  <c r="E17"/>
  <c r="D17"/>
  <c r="G16"/>
  <c r="F16"/>
  <c r="E16"/>
  <c r="D16"/>
  <c r="G15"/>
  <c r="F15"/>
  <c r="E15"/>
  <c r="D15"/>
  <c r="G13"/>
  <c r="F13"/>
  <c r="E13"/>
  <c r="D13"/>
  <c r="G12"/>
  <c r="F12"/>
  <c r="E12"/>
  <c r="D12"/>
  <c r="G11"/>
  <c r="F11"/>
  <c r="E11"/>
  <c r="D11"/>
  <c r="G10"/>
  <c r="F10"/>
  <c r="E10"/>
  <c r="D10"/>
  <c r="G9"/>
  <c r="F9"/>
  <c r="E9"/>
  <c r="D9"/>
  <c r="G8"/>
  <c r="F8"/>
  <c r="E8"/>
  <c r="D8"/>
  <c r="G7"/>
  <c r="F7"/>
  <c r="E7"/>
  <c r="D7"/>
  <c r="G6"/>
  <c r="F6"/>
  <c r="E6"/>
  <c r="D6"/>
  <c r="G5"/>
  <c r="F5"/>
  <c r="E5"/>
  <c r="D5"/>
  <c r="I29" l="1"/>
  <c r="C20"/>
  <c r="C19"/>
  <c r="C22"/>
  <c r="C5"/>
  <c r="C14"/>
  <c r="C9"/>
  <c r="C13"/>
  <c r="C15"/>
  <c r="C16"/>
  <c r="C18"/>
  <c r="C23"/>
  <c r="C25"/>
  <c r="C21"/>
  <c r="G28"/>
  <c r="C26"/>
  <c r="C27"/>
  <c r="C10"/>
  <c r="C11"/>
  <c r="C12"/>
  <c r="C17"/>
  <c r="C6"/>
  <c r="C7"/>
  <c r="C8"/>
  <c r="T29"/>
  <c r="F28"/>
  <c r="Y29"/>
  <c r="O29"/>
  <c r="AA31"/>
  <c r="C24"/>
  <c r="E28"/>
  <c r="D28"/>
  <c r="C28" l="1"/>
</calcChain>
</file>

<file path=xl/sharedStrings.xml><?xml version="1.0" encoding="utf-8"?>
<sst xmlns="http://schemas.openxmlformats.org/spreadsheetml/2006/main" count="89" uniqueCount="58">
  <si>
    <t>Nazwa</t>
  </si>
  <si>
    <t>Ra-</t>
  </si>
  <si>
    <t>przedmiotu</t>
  </si>
  <si>
    <t>zem</t>
  </si>
  <si>
    <t xml:space="preserve">  w</t>
  </si>
  <si>
    <t xml:space="preserve"> ćw.</t>
  </si>
  <si>
    <t>zal</t>
  </si>
  <si>
    <t>egz 1</t>
  </si>
  <si>
    <t>Historia fizyki</t>
  </si>
  <si>
    <t>egz 2</t>
  </si>
  <si>
    <t>egz 3</t>
  </si>
  <si>
    <t>RAZEM</t>
  </si>
  <si>
    <t>ECTS</t>
  </si>
  <si>
    <t xml:space="preserve">       1 (7) sem</t>
  </si>
  <si>
    <t xml:space="preserve">       2 (8) sem</t>
  </si>
  <si>
    <t xml:space="preserve">       3 (9) sem</t>
  </si>
  <si>
    <t xml:space="preserve"> 4 (10) sem</t>
  </si>
  <si>
    <t>Pracownia magisterska 1,2</t>
  </si>
  <si>
    <t>Seminarium magisterskie 1,2</t>
  </si>
  <si>
    <t>egz 4</t>
  </si>
  <si>
    <t>Praca dyplomowa + egzamin</t>
  </si>
  <si>
    <t>II pracownia fizyczna 2</t>
  </si>
  <si>
    <t>sem</t>
  </si>
  <si>
    <t>lab</t>
  </si>
  <si>
    <t>w</t>
  </si>
  <si>
    <t>Lektorat</t>
  </si>
  <si>
    <t>WF</t>
  </si>
  <si>
    <t xml:space="preserve">     I rok -2013/2014</t>
  </si>
  <si>
    <t xml:space="preserve">     II rok - 2014-2015</t>
  </si>
  <si>
    <t>ćw</t>
  </si>
  <si>
    <t>Elektrodynamika</t>
  </si>
  <si>
    <t>Osiągnięcia fizyki współczesnej</t>
  </si>
  <si>
    <t>Wykład specjalistyczny do wyboru 1</t>
  </si>
  <si>
    <t>Wykład specjalistyczny do wyboru 2</t>
  </si>
  <si>
    <t>Wykład specjalistyczny do wyboru 3</t>
  </si>
  <si>
    <t>Wykład specjalistyczny do wyboru 4</t>
  </si>
  <si>
    <t>Wykład specjalistyczny do wyboru 5</t>
  </si>
  <si>
    <t>Praktyczna mech.kwantowa</t>
  </si>
  <si>
    <t>Metody symulacji</t>
  </si>
  <si>
    <t>Metody numeryczne 2</t>
  </si>
  <si>
    <t>Symulacje komputerowe w fizyce</t>
  </si>
  <si>
    <t>Projekt programistyczny</t>
  </si>
  <si>
    <t>Studia II stopnia - fizyka komputerowa</t>
  </si>
  <si>
    <t>Wykład monograficzny 1</t>
  </si>
  <si>
    <t>Wykład monograficzny 2</t>
  </si>
  <si>
    <t>Wykład monograficzny 3</t>
  </si>
  <si>
    <t>Wykaz wykładów specjalistycznych  na osobnej liście</t>
  </si>
  <si>
    <t>Wykłady monograficzne ogłaszane przed rozpoczęciem semestru</t>
  </si>
  <si>
    <t>egz.</t>
  </si>
  <si>
    <t>Dwa wykłady monograficzne można zastąpić wykładem specjalistycznym</t>
  </si>
  <si>
    <t>inne</t>
  </si>
  <si>
    <t>wykł.</t>
  </si>
  <si>
    <t>konw.</t>
  </si>
  <si>
    <t>sem.</t>
  </si>
  <si>
    <t>lab.</t>
  </si>
  <si>
    <t>RAZEM  (wykł. i ćwicz.)</t>
  </si>
  <si>
    <t>razem ECTS</t>
  </si>
  <si>
    <t>Highlights of Modern Physics and Astrophysics</t>
  </si>
</sst>
</file>

<file path=xl/styles.xml><?xml version="1.0" encoding="utf-8"?>
<styleSheet xmlns="http://schemas.openxmlformats.org/spreadsheetml/2006/main">
  <fonts count="10">
    <font>
      <sz val="10"/>
      <name val="Arial CE"/>
      <charset val="238"/>
    </font>
    <font>
      <sz val="9"/>
      <name val="Arial CE"/>
      <family val="2"/>
      <charset val="238"/>
    </font>
    <font>
      <sz val="9"/>
      <name val="Arial CE"/>
      <charset val="238"/>
    </font>
    <font>
      <sz val="8"/>
      <name val="Arial CE"/>
      <family val="2"/>
      <charset val="238"/>
    </font>
    <font>
      <b/>
      <sz val="9"/>
      <name val="Arial CE"/>
      <charset val="238"/>
    </font>
    <font>
      <b/>
      <sz val="10"/>
      <name val="Arial CE"/>
      <charset val="238"/>
    </font>
    <font>
      <sz val="10"/>
      <name val="Arial CE"/>
      <family val="2"/>
      <charset val="238"/>
    </font>
    <font>
      <b/>
      <sz val="10"/>
      <color indexed="8"/>
      <name val="Czcionka tekstu podstawowego"/>
      <charset val="238"/>
    </font>
    <font>
      <sz val="10"/>
      <color theme="1"/>
      <name val="Arial CE"/>
      <charset val="238"/>
    </font>
    <font>
      <sz val="10"/>
      <color rgb="FF000000"/>
      <name val="Arial CE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0" borderId="0" xfId="0" applyFont="1"/>
    <xf numFmtId="0" fontId="0" fillId="0" borderId="0" xfId="0" applyFont="1"/>
    <xf numFmtId="0" fontId="2" fillId="4" borderId="7" xfId="0" applyFont="1" applyFill="1" applyBorder="1"/>
    <xf numFmtId="0" fontId="4" fillId="4" borderId="8" xfId="0" applyFont="1" applyFill="1" applyBorder="1"/>
    <xf numFmtId="0" fontId="2" fillId="4" borderId="8" xfId="0" applyFont="1" applyFill="1" applyBorder="1"/>
    <xf numFmtId="0" fontId="1" fillId="4" borderId="8" xfId="0" applyFont="1" applyFill="1" applyBorder="1"/>
    <xf numFmtId="0" fontId="1" fillId="4" borderId="9" xfId="0" applyFont="1" applyFill="1" applyBorder="1"/>
    <xf numFmtId="0" fontId="4" fillId="0" borderId="0" xfId="0" applyFont="1"/>
    <xf numFmtId="0" fontId="6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3" borderId="1" xfId="0" applyFont="1" applyFill="1" applyBorder="1"/>
    <xf numFmtId="0" fontId="6" fillId="3" borderId="3" xfId="0" applyFont="1" applyFill="1" applyBorder="1"/>
    <xf numFmtId="0" fontId="6" fillId="3" borderId="2" xfId="0" applyFont="1" applyFill="1" applyBorder="1"/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0" borderId="3" xfId="0" applyFont="1" applyFill="1" applyBorder="1"/>
    <xf numFmtId="0" fontId="6" fillId="0" borderId="2" xfId="0" applyFont="1" applyFill="1" applyBorder="1"/>
    <xf numFmtId="0" fontId="6" fillId="5" borderId="2" xfId="0" applyFont="1" applyFill="1" applyBorder="1"/>
    <xf numFmtId="0" fontId="0" fillId="3" borderId="5" xfId="0" applyFont="1" applyFill="1" applyBorder="1"/>
    <xf numFmtId="0" fontId="0" fillId="3" borderId="4" xfId="0" applyFont="1" applyFill="1" applyBorder="1"/>
    <xf numFmtId="0" fontId="0" fillId="2" borderId="4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8" fillId="0" borderId="0" xfId="0" applyFont="1"/>
    <xf numFmtId="0" fontId="9" fillId="0" borderId="0" xfId="0" applyFont="1"/>
    <xf numFmtId="0" fontId="5" fillId="0" borderId="0" xfId="0" applyFont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3" borderId="7" xfId="0" applyFont="1" applyFill="1" applyBorder="1"/>
    <xf numFmtId="0" fontId="3" fillId="3" borderId="8" xfId="0" applyFont="1" applyFill="1" applyBorder="1"/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0" fillId="2" borderId="5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6" fillId="5" borderId="11" xfId="0" applyFont="1" applyFill="1" applyBorder="1"/>
    <xf numFmtId="0" fontId="6" fillId="3" borderId="11" xfId="0" applyFont="1" applyFill="1" applyBorder="1"/>
    <xf numFmtId="0" fontId="6" fillId="2" borderId="11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0" fillId="0" borderId="11" xfId="0" applyFont="1" applyBorder="1"/>
    <xf numFmtId="0" fontId="0" fillId="0" borderId="10" xfId="0" applyFont="1" applyBorder="1"/>
    <xf numFmtId="0" fontId="5" fillId="2" borderId="13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0" borderId="4" xfId="0" applyFont="1" applyBorder="1"/>
    <xf numFmtId="0" fontId="5" fillId="0" borderId="10" xfId="0" applyFont="1" applyBorder="1"/>
    <xf numFmtId="0" fontId="6" fillId="6" borderId="3" xfId="0" applyFont="1" applyFill="1" applyBorder="1"/>
    <xf numFmtId="0" fontId="6" fillId="0" borderId="1" xfId="0" applyFont="1" applyFill="1" applyBorder="1" applyAlignment="1">
      <alignment horizontal="center"/>
    </xf>
    <xf numFmtId="0" fontId="6" fillId="3" borderId="10" xfId="0" applyFont="1" applyFill="1" applyBorder="1"/>
    <xf numFmtId="0" fontId="7" fillId="3" borderId="11" xfId="0" applyFont="1" applyFill="1" applyBorder="1" applyAlignment="1">
      <alignment horizontal="center"/>
    </xf>
    <xf numFmtId="0" fontId="6" fillId="8" borderId="0" xfId="0" applyFont="1" applyFill="1" applyBorder="1"/>
    <xf numFmtId="0" fontId="0" fillId="8" borderId="0" xfId="0" applyFont="1" applyFill="1" applyBorder="1"/>
    <xf numFmtId="0" fontId="6" fillId="8" borderId="0" xfId="0" applyFont="1" applyFill="1" applyBorder="1" applyAlignment="1">
      <alignment horizontal="center"/>
    </xf>
    <xf numFmtId="0" fontId="5" fillId="8" borderId="0" xfId="0" applyFont="1" applyFill="1" applyBorder="1" applyAlignment="1">
      <alignment horizontal="center"/>
    </xf>
    <xf numFmtId="0" fontId="7" fillId="8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7" borderId="7" xfId="0" applyFont="1" applyFill="1" applyBorder="1" applyAlignment="1">
      <alignment horizontal="center"/>
    </xf>
    <xf numFmtId="0" fontId="3" fillId="7" borderId="8" xfId="0" applyFont="1" applyFill="1" applyBorder="1" applyAlignment="1">
      <alignment horizontal="center"/>
    </xf>
    <xf numFmtId="0" fontId="3" fillId="7" borderId="9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4"/>
  <sheetViews>
    <sheetView tabSelected="1" topLeftCell="A13" zoomScaleNormal="100" workbookViewId="0">
      <selection activeCell="C46" sqref="C46"/>
    </sheetView>
  </sheetViews>
  <sheetFormatPr defaultRowHeight="13.2"/>
  <cols>
    <col min="1" max="1" width="41.77734375" customWidth="1"/>
    <col min="2" max="2" width="5.33203125" customWidth="1"/>
    <col min="3" max="3" width="6.5546875" customWidth="1"/>
    <col min="4" max="4" width="5.21875" customWidth="1"/>
    <col min="5" max="5" width="4.6640625" customWidth="1"/>
    <col min="6" max="6" width="5.109375" customWidth="1"/>
    <col min="7" max="7" width="4.88671875" customWidth="1"/>
    <col min="8" max="8" width="4" customWidth="1"/>
    <col min="9" max="9" width="3.109375" customWidth="1"/>
    <col min="10" max="10" width="3.44140625" customWidth="1"/>
    <col min="11" max="11" width="3.6640625" customWidth="1"/>
    <col min="12" max="13" width="3.33203125" customWidth="1"/>
    <col min="14" max="14" width="4.109375" customWidth="1"/>
    <col min="15" max="15" width="3" customWidth="1"/>
    <col min="16" max="16" width="3.33203125" customWidth="1"/>
    <col min="17" max="17" width="3" customWidth="1"/>
    <col min="18" max="18" width="3.33203125" customWidth="1"/>
    <col min="19" max="19" width="4.33203125" customWidth="1"/>
    <col min="20" max="20" width="3.33203125" customWidth="1"/>
    <col min="21" max="21" width="3.5546875" customWidth="1"/>
    <col min="22" max="22" width="3.33203125" customWidth="1"/>
    <col min="23" max="23" width="3.6640625" customWidth="1"/>
    <col min="24" max="24" width="4.44140625" customWidth="1"/>
    <col min="25" max="25" width="3.6640625" customWidth="1"/>
    <col min="26" max="26" width="3.5546875" customWidth="1"/>
    <col min="27" max="27" width="3.6640625" customWidth="1"/>
    <col min="28" max="28" width="3.44140625" customWidth="1"/>
    <col min="29" max="29" width="4.88671875" customWidth="1"/>
  </cols>
  <sheetData>
    <row r="1" spans="1:30">
      <c r="A1" s="3"/>
      <c r="B1" s="4" t="s">
        <v>42</v>
      </c>
      <c r="C1" s="5"/>
      <c r="D1" s="6"/>
      <c r="E1" s="6"/>
      <c r="F1" s="4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7"/>
      <c r="AD1" s="1"/>
    </row>
    <row r="2" spans="1:30">
      <c r="A2" s="33" t="s">
        <v>0</v>
      </c>
      <c r="B2" s="34"/>
      <c r="C2" s="33" t="s">
        <v>1</v>
      </c>
      <c r="D2" s="29" t="s">
        <v>51</v>
      </c>
      <c r="E2" s="29" t="s">
        <v>52</v>
      </c>
      <c r="F2" s="29" t="s">
        <v>53</v>
      </c>
      <c r="G2" s="29" t="s">
        <v>54</v>
      </c>
      <c r="H2" s="29" t="s">
        <v>50</v>
      </c>
      <c r="I2" s="69" t="s">
        <v>27</v>
      </c>
      <c r="J2" s="70"/>
      <c r="K2" s="70"/>
      <c r="L2" s="70"/>
      <c r="M2" s="70"/>
      <c r="N2" s="70"/>
      <c r="O2" s="70"/>
      <c r="P2" s="70"/>
      <c r="Q2" s="70"/>
      <c r="R2" s="70"/>
      <c r="S2" s="71"/>
      <c r="T2" s="72" t="s">
        <v>28</v>
      </c>
      <c r="U2" s="73"/>
      <c r="V2" s="73"/>
      <c r="W2" s="73"/>
      <c r="X2" s="73"/>
      <c r="Y2" s="73"/>
      <c r="Z2" s="73"/>
      <c r="AA2" s="73"/>
      <c r="AB2" s="73"/>
      <c r="AC2" s="74"/>
      <c r="AD2" s="1"/>
    </row>
    <row r="3" spans="1:30">
      <c r="A3" s="33" t="s">
        <v>2</v>
      </c>
      <c r="B3" s="34"/>
      <c r="C3" s="33" t="s">
        <v>3</v>
      </c>
      <c r="D3" s="33"/>
      <c r="E3" s="33"/>
      <c r="F3" s="33"/>
      <c r="G3" s="33"/>
      <c r="H3" s="33"/>
      <c r="I3" s="35" t="s">
        <v>13</v>
      </c>
      <c r="J3" s="36"/>
      <c r="K3" s="36"/>
      <c r="L3" s="36"/>
      <c r="M3" s="36"/>
      <c r="N3" s="36"/>
      <c r="O3" s="35" t="s">
        <v>14</v>
      </c>
      <c r="P3" s="36"/>
      <c r="Q3" s="36"/>
      <c r="R3" s="36"/>
      <c r="S3" s="36"/>
      <c r="T3" s="35" t="s">
        <v>15</v>
      </c>
      <c r="U3" s="36"/>
      <c r="V3" s="36"/>
      <c r="W3" s="36"/>
      <c r="X3" s="36"/>
      <c r="Y3" s="69" t="s">
        <v>16</v>
      </c>
      <c r="Z3" s="70"/>
      <c r="AA3" s="70"/>
      <c r="AB3" s="70"/>
      <c r="AC3" s="71"/>
      <c r="AD3" s="1"/>
    </row>
    <row r="4" spans="1:30">
      <c r="A4" s="37"/>
      <c r="B4" s="38"/>
      <c r="C4" s="37"/>
      <c r="D4" s="37"/>
      <c r="E4" s="37"/>
      <c r="F4" s="37"/>
      <c r="G4" s="37"/>
      <c r="H4" s="37"/>
      <c r="I4" s="39" t="s">
        <v>4</v>
      </c>
      <c r="J4" s="40" t="s">
        <v>29</v>
      </c>
      <c r="K4" s="40" t="s">
        <v>22</v>
      </c>
      <c r="L4" s="40" t="s">
        <v>23</v>
      </c>
      <c r="M4" s="40" t="s">
        <v>50</v>
      </c>
      <c r="N4" s="40" t="s">
        <v>12</v>
      </c>
      <c r="O4" s="41" t="s">
        <v>24</v>
      </c>
      <c r="P4" s="42" t="s">
        <v>5</v>
      </c>
      <c r="Q4" s="42" t="s">
        <v>22</v>
      </c>
      <c r="R4" s="42" t="s">
        <v>23</v>
      </c>
      <c r="S4" s="42" t="s">
        <v>12</v>
      </c>
      <c r="T4" s="40" t="s">
        <v>4</v>
      </c>
      <c r="U4" s="40" t="s">
        <v>5</v>
      </c>
      <c r="V4" s="40" t="s">
        <v>22</v>
      </c>
      <c r="W4" s="40" t="s">
        <v>23</v>
      </c>
      <c r="X4" s="40" t="s">
        <v>12</v>
      </c>
      <c r="Y4" s="43" t="s">
        <v>4</v>
      </c>
      <c r="Z4" s="44" t="s">
        <v>5</v>
      </c>
      <c r="AA4" s="44" t="s">
        <v>22</v>
      </c>
      <c r="AB4" s="44" t="s">
        <v>23</v>
      </c>
      <c r="AC4" s="42" t="s">
        <v>12</v>
      </c>
      <c r="AD4" s="1"/>
    </row>
    <row r="5" spans="1:30">
      <c r="A5" s="22" t="s">
        <v>21</v>
      </c>
      <c r="B5" s="11" t="s">
        <v>6</v>
      </c>
      <c r="C5" s="13">
        <f>D5+E5+F5+G5+H5</f>
        <v>120</v>
      </c>
      <c r="D5" s="13">
        <f t="shared" ref="D5:D19" si="0">(I5+O5+T5+Y5)*15</f>
        <v>0</v>
      </c>
      <c r="E5" s="13">
        <f t="shared" ref="E5:E19" si="1">(J5+P5+U5+Z5)*15</f>
        <v>0</v>
      </c>
      <c r="F5" s="13">
        <f t="shared" ref="F5:F19" si="2">(K5+Q5+V5+AA5)*15</f>
        <v>0</v>
      </c>
      <c r="G5" s="13">
        <f t="shared" ref="G5:G19" si="3">(L5+R5+W5+AB5)*15</f>
        <v>120</v>
      </c>
      <c r="H5" s="13">
        <f t="shared" ref="H5:H24" si="4">(M5)*15</f>
        <v>0</v>
      </c>
      <c r="I5" s="14"/>
      <c r="J5" s="15"/>
      <c r="K5" s="15"/>
      <c r="L5" s="15">
        <v>8</v>
      </c>
      <c r="M5" s="15"/>
      <c r="N5" s="15">
        <v>8</v>
      </c>
      <c r="O5" s="16"/>
      <c r="P5" s="17"/>
      <c r="Q5" s="17"/>
      <c r="R5" s="17"/>
      <c r="S5" s="17"/>
      <c r="T5" s="14"/>
      <c r="U5" s="15"/>
      <c r="V5" s="15"/>
      <c r="W5" s="15"/>
      <c r="X5" s="15"/>
      <c r="Y5" s="16"/>
      <c r="Z5" s="16"/>
      <c r="AA5" s="16"/>
      <c r="AB5" s="16"/>
      <c r="AC5" s="18"/>
      <c r="AD5" s="1"/>
    </row>
    <row r="6" spans="1:30">
      <c r="A6" s="22" t="s">
        <v>31</v>
      </c>
      <c r="B6" s="11" t="s">
        <v>6</v>
      </c>
      <c r="C6" s="13">
        <f t="shared" ref="C6:C27" si="5">D6+E6+F6+G6+H6</f>
        <v>30</v>
      </c>
      <c r="D6" s="13">
        <f t="shared" si="0"/>
        <v>0</v>
      </c>
      <c r="E6" s="13">
        <f t="shared" si="1"/>
        <v>0</v>
      </c>
      <c r="F6" s="13">
        <f t="shared" si="2"/>
        <v>30</v>
      </c>
      <c r="G6" s="13">
        <f t="shared" si="3"/>
        <v>0</v>
      </c>
      <c r="H6" s="13">
        <f t="shared" si="4"/>
        <v>0</v>
      </c>
      <c r="I6" s="14"/>
      <c r="J6" s="15"/>
      <c r="K6" s="15">
        <v>2</v>
      </c>
      <c r="L6" s="15"/>
      <c r="M6" s="15"/>
      <c r="N6" s="15">
        <v>2</v>
      </c>
      <c r="O6" s="16"/>
      <c r="P6" s="17"/>
      <c r="Q6" s="17"/>
      <c r="R6" s="17"/>
      <c r="S6" s="17"/>
      <c r="T6" s="14"/>
      <c r="U6" s="15"/>
      <c r="V6" s="15"/>
      <c r="W6" s="15"/>
      <c r="X6" s="15"/>
      <c r="Y6" s="16"/>
      <c r="Z6" s="16"/>
      <c r="AA6" s="16"/>
      <c r="AB6" s="16"/>
      <c r="AC6" s="18"/>
      <c r="AD6" s="1"/>
    </row>
    <row r="7" spans="1:30">
      <c r="A7" s="59" t="s">
        <v>57</v>
      </c>
      <c r="B7" s="12" t="s">
        <v>6</v>
      </c>
      <c r="C7" s="12">
        <f t="shared" si="5"/>
        <v>30</v>
      </c>
      <c r="D7" s="12">
        <f t="shared" si="0"/>
        <v>0</v>
      </c>
      <c r="E7" s="12">
        <f t="shared" si="1"/>
        <v>0</v>
      </c>
      <c r="F7" s="12">
        <f t="shared" si="2"/>
        <v>30</v>
      </c>
      <c r="G7" s="12">
        <f t="shared" si="3"/>
        <v>0</v>
      </c>
      <c r="H7" s="13">
        <f t="shared" si="4"/>
        <v>0</v>
      </c>
      <c r="I7" s="19"/>
      <c r="J7" s="19"/>
      <c r="K7" s="19"/>
      <c r="L7" s="19"/>
      <c r="M7" s="19"/>
      <c r="N7" s="19"/>
      <c r="O7" s="18"/>
      <c r="P7" s="18"/>
      <c r="Q7" s="18">
        <v>2</v>
      </c>
      <c r="R7" s="18"/>
      <c r="S7" s="18">
        <v>4</v>
      </c>
      <c r="T7" s="19"/>
      <c r="U7" s="19"/>
      <c r="V7" s="19"/>
      <c r="W7" s="19"/>
      <c r="X7" s="19"/>
      <c r="Y7" s="18"/>
      <c r="Z7" s="18"/>
      <c r="AA7" s="18"/>
      <c r="AB7" s="18"/>
      <c r="AC7" s="18"/>
      <c r="AD7" s="1"/>
    </row>
    <row r="8" spans="1:30">
      <c r="A8" s="59" t="s">
        <v>30</v>
      </c>
      <c r="B8" s="12" t="s">
        <v>7</v>
      </c>
      <c r="C8" s="12">
        <f>D8+E8+F8+G8+H8</f>
        <v>60</v>
      </c>
      <c r="D8" s="12">
        <f t="shared" si="0"/>
        <v>30</v>
      </c>
      <c r="E8" s="12">
        <f t="shared" si="1"/>
        <v>30</v>
      </c>
      <c r="F8" s="12">
        <f t="shared" si="2"/>
        <v>0</v>
      </c>
      <c r="G8" s="12">
        <f t="shared" si="3"/>
        <v>0</v>
      </c>
      <c r="H8" s="13">
        <f t="shared" si="4"/>
        <v>0</v>
      </c>
      <c r="I8" s="19">
        <v>2</v>
      </c>
      <c r="J8" s="19">
        <v>2</v>
      </c>
      <c r="K8" s="19"/>
      <c r="L8" s="19"/>
      <c r="M8" s="19"/>
      <c r="N8" s="19">
        <v>6</v>
      </c>
      <c r="O8" s="18"/>
      <c r="P8" s="18"/>
      <c r="Q8" s="18"/>
      <c r="R8" s="18"/>
      <c r="S8" s="18"/>
      <c r="T8" s="19"/>
      <c r="U8" s="19"/>
      <c r="V8" s="19"/>
      <c r="W8" s="19"/>
      <c r="X8" s="19"/>
      <c r="Y8" s="18"/>
      <c r="Z8" s="18"/>
      <c r="AA8" s="18"/>
      <c r="AB8" s="18"/>
      <c r="AC8" s="18"/>
      <c r="AD8" s="1"/>
    </row>
    <row r="9" spans="1:30">
      <c r="A9" s="12" t="s">
        <v>37</v>
      </c>
      <c r="B9" s="12" t="s">
        <v>9</v>
      </c>
      <c r="C9" s="12">
        <f t="shared" si="5"/>
        <v>60</v>
      </c>
      <c r="D9" s="12">
        <f t="shared" si="0"/>
        <v>30</v>
      </c>
      <c r="E9" s="12">
        <f t="shared" si="1"/>
        <v>30</v>
      </c>
      <c r="F9" s="12">
        <f t="shared" si="2"/>
        <v>0</v>
      </c>
      <c r="G9" s="12">
        <f t="shared" si="3"/>
        <v>0</v>
      </c>
      <c r="H9" s="13">
        <f t="shared" si="4"/>
        <v>0</v>
      </c>
      <c r="I9" s="19"/>
      <c r="J9" s="19"/>
      <c r="K9" s="19"/>
      <c r="L9" s="19"/>
      <c r="M9" s="19"/>
      <c r="N9" s="19"/>
      <c r="O9" s="18">
        <v>2</v>
      </c>
      <c r="P9" s="18">
        <v>2</v>
      </c>
      <c r="Q9" s="18"/>
      <c r="R9" s="18"/>
      <c r="S9" s="18">
        <v>6</v>
      </c>
      <c r="T9" s="19"/>
      <c r="U9" s="19"/>
      <c r="V9" s="19"/>
      <c r="W9" s="19"/>
      <c r="X9" s="19"/>
      <c r="Y9" s="18"/>
      <c r="Z9" s="18"/>
      <c r="AA9" s="18"/>
      <c r="AB9" s="18"/>
      <c r="AC9" s="18"/>
      <c r="AD9" s="1"/>
    </row>
    <row r="10" spans="1:30">
      <c r="A10" s="12" t="s">
        <v>38</v>
      </c>
      <c r="B10" s="12" t="s">
        <v>7</v>
      </c>
      <c r="C10" s="12">
        <f t="shared" si="5"/>
        <v>60</v>
      </c>
      <c r="D10" s="12">
        <f t="shared" si="0"/>
        <v>30</v>
      </c>
      <c r="E10" s="12">
        <f t="shared" si="1"/>
        <v>30</v>
      </c>
      <c r="F10" s="12">
        <f t="shared" si="2"/>
        <v>0</v>
      </c>
      <c r="G10" s="12">
        <f t="shared" si="3"/>
        <v>0</v>
      </c>
      <c r="H10" s="13">
        <f t="shared" si="4"/>
        <v>0</v>
      </c>
      <c r="I10" s="19">
        <v>2</v>
      </c>
      <c r="J10" s="19">
        <v>2</v>
      </c>
      <c r="K10" s="19"/>
      <c r="L10" s="19"/>
      <c r="M10" s="19"/>
      <c r="N10" s="19">
        <v>6</v>
      </c>
      <c r="O10" s="18"/>
      <c r="P10" s="18"/>
      <c r="Q10" s="18"/>
      <c r="R10" s="18"/>
      <c r="S10" s="18"/>
      <c r="T10" s="19"/>
      <c r="U10" s="19"/>
      <c r="V10" s="19"/>
      <c r="W10" s="19"/>
      <c r="X10" s="19"/>
      <c r="Y10" s="18"/>
      <c r="Z10" s="18"/>
      <c r="AA10" s="18"/>
      <c r="AB10" s="18"/>
      <c r="AC10" s="18"/>
      <c r="AD10" s="1"/>
    </row>
    <row r="11" spans="1:30">
      <c r="A11" s="12" t="s">
        <v>39</v>
      </c>
      <c r="B11" s="12" t="s">
        <v>9</v>
      </c>
      <c r="C11" s="12">
        <f t="shared" si="5"/>
        <v>60</v>
      </c>
      <c r="D11" s="12">
        <f t="shared" si="0"/>
        <v>30</v>
      </c>
      <c r="E11" s="12">
        <f t="shared" si="1"/>
        <v>30</v>
      </c>
      <c r="F11" s="12">
        <f t="shared" si="2"/>
        <v>0</v>
      </c>
      <c r="G11" s="12">
        <f t="shared" si="3"/>
        <v>0</v>
      </c>
      <c r="H11" s="13">
        <f t="shared" si="4"/>
        <v>0</v>
      </c>
      <c r="I11" s="19"/>
      <c r="J11" s="19"/>
      <c r="K11" s="19"/>
      <c r="L11" s="19"/>
      <c r="M11" s="19"/>
      <c r="N11" s="19"/>
      <c r="O11" s="18">
        <v>2</v>
      </c>
      <c r="P11" s="18">
        <v>2</v>
      </c>
      <c r="Q11" s="18"/>
      <c r="R11" s="18"/>
      <c r="S11" s="18">
        <v>6</v>
      </c>
      <c r="T11" s="19"/>
      <c r="U11" s="19"/>
      <c r="V11" s="19"/>
      <c r="W11" s="19"/>
      <c r="X11" s="19"/>
      <c r="Y11" s="18"/>
      <c r="Z11" s="18"/>
      <c r="AA11" s="18"/>
      <c r="AB11" s="18"/>
      <c r="AC11" s="18"/>
      <c r="AD11" s="1"/>
    </row>
    <row r="12" spans="1:30">
      <c r="A12" s="12" t="s">
        <v>40</v>
      </c>
      <c r="B12" s="12" t="s">
        <v>9</v>
      </c>
      <c r="C12" s="12">
        <f t="shared" si="5"/>
        <v>60</v>
      </c>
      <c r="D12" s="12">
        <f t="shared" si="0"/>
        <v>30</v>
      </c>
      <c r="E12" s="12">
        <f t="shared" si="1"/>
        <v>30</v>
      </c>
      <c r="F12" s="12">
        <f t="shared" si="2"/>
        <v>0</v>
      </c>
      <c r="G12" s="12">
        <f t="shared" si="3"/>
        <v>0</v>
      </c>
      <c r="H12" s="13">
        <f t="shared" si="4"/>
        <v>0</v>
      </c>
      <c r="I12" s="19"/>
      <c r="J12" s="19"/>
      <c r="K12" s="19"/>
      <c r="L12" s="19"/>
      <c r="M12" s="19"/>
      <c r="N12" s="19"/>
      <c r="O12" s="18">
        <v>2</v>
      </c>
      <c r="P12" s="18">
        <v>2</v>
      </c>
      <c r="Q12" s="18"/>
      <c r="R12" s="18"/>
      <c r="S12" s="18">
        <v>6</v>
      </c>
      <c r="T12" s="19"/>
      <c r="U12" s="19"/>
      <c r="V12" s="19"/>
      <c r="W12" s="19"/>
      <c r="X12" s="19"/>
      <c r="Y12" s="18"/>
      <c r="Z12" s="18"/>
      <c r="AA12" s="18"/>
      <c r="AB12" s="18"/>
      <c r="AC12" s="18"/>
      <c r="AD12" s="1"/>
    </row>
    <row r="13" spans="1:30">
      <c r="A13" s="12" t="s">
        <v>41</v>
      </c>
      <c r="B13" s="12" t="s">
        <v>6</v>
      </c>
      <c r="C13" s="12">
        <f t="shared" si="5"/>
        <v>30</v>
      </c>
      <c r="D13" s="12">
        <f t="shared" si="0"/>
        <v>0</v>
      </c>
      <c r="E13" s="12">
        <f t="shared" si="1"/>
        <v>0</v>
      </c>
      <c r="F13" s="12">
        <f t="shared" si="2"/>
        <v>0</v>
      </c>
      <c r="G13" s="12">
        <f t="shared" si="3"/>
        <v>30</v>
      </c>
      <c r="H13" s="13">
        <f t="shared" si="4"/>
        <v>0</v>
      </c>
      <c r="I13" s="19"/>
      <c r="J13" s="19"/>
      <c r="K13" s="19"/>
      <c r="L13" s="19"/>
      <c r="M13" s="19"/>
      <c r="N13" s="19"/>
      <c r="O13" s="18"/>
      <c r="P13" s="18"/>
      <c r="Q13" s="18"/>
      <c r="R13" s="18">
        <v>2</v>
      </c>
      <c r="S13" s="18">
        <v>3</v>
      </c>
      <c r="T13" s="19"/>
      <c r="U13" s="19"/>
      <c r="V13" s="19"/>
      <c r="W13" s="19"/>
      <c r="X13" s="19"/>
      <c r="Y13" s="18"/>
      <c r="Z13" s="18"/>
      <c r="AA13" s="18"/>
      <c r="AB13" s="18"/>
      <c r="AC13" s="18"/>
      <c r="AD13" s="1"/>
    </row>
    <row r="14" spans="1:30">
      <c r="A14" s="11" t="s">
        <v>32</v>
      </c>
      <c r="B14" s="12" t="s">
        <v>9</v>
      </c>
      <c r="C14" s="12">
        <f t="shared" si="5"/>
        <v>60</v>
      </c>
      <c r="D14" s="12">
        <f t="shared" si="0"/>
        <v>30</v>
      </c>
      <c r="E14" s="12">
        <f t="shared" si="1"/>
        <v>30</v>
      </c>
      <c r="F14" s="12">
        <f t="shared" si="2"/>
        <v>0</v>
      </c>
      <c r="G14" s="12">
        <f t="shared" si="3"/>
        <v>0</v>
      </c>
      <c r="H14" s="13">
        <f t="shared" si="4"/>
        <v>0</v>
      </c>
      <c r="I14" s="14"/>
      <c r="J14" s="15"/>
      <c r="K14" s="15"/>
      <c r="L14" s="15"/>
      <c r="M14" s="15"/>
      <c r="N14" s="15"/>
      <c r="O14" s="9">
        <v>2</v>
      </c>
      <c r="P14" s="10">
        <v>2</v>
      </c>
      <c r="Q14" s="10"/>
      <c r="R14" s="10"/>
      <c r="S14" s="10">
        <v>6</v>
      </c>
      <c r="T14" s="14"/>
      <c r="U14" s="15"/>
      <c r="V14" s="15"/>
      <c r="W14" s="15"/>
      <c r="X14" s="15"/>
      <c r="Y14" s="10"/>
      <c r="Z14" s="10"/>
      <c r="AA14" s="10"/>
      <c r="AB14" s="10"/>
      <c r="AC14" s="60"/>
      <c r="AD14" s="1"/>
    </row>
    <row r="15" spans="1:30">
      <c r="A15" s="11" t="s">
        <v>33</v>
      </c>
      <c r="B15" s="12" t="s">
        <v>10</v>
      </c>
      <c r="C15" s="12">
        <f t="shared" si="5"/>
        <v>60</v>
      </c>
      <c r="D15" s="12">
        <f t="shared" si="0"/>
        <v>30</v>
      </c>
      <c r="E15" s="12">
        <f t="shared" si="1"/>
        <v>30</v>
      </c>
      <c r="F15" s="12">
        <f t="shared" si="2"/>
        <v>0</v>
      </c>
      <c r="G15" s="12">
        <f t="shared" si="3"/>
        <v>0</v>
      </c>
      <c r="H15" s="13">
        <f t="shared" si="4"/>
        <v>0</v>
      </c>
      <c r="I15" s="14"/>
      <c r="J15" s="15"/>
      <c r="K15" s="15"/>
      <c r="L15" s="15"/>
      <c r="M15" s="15"/>
      <c r="N15" s="15"/>
      <c r="O15" s="17"/>
      <c r="P15" s="16"/>
      <c r="Q15" s="16"/>
      <c r="R15" s="16"/>
      <c r="S15" s="16"/>
      <c r="T15" s="14">
        <v>2</v>
      </c>
      <c r="U15" s="15">
        <v>2</v>
      </c>
      <c r="V15" s="15"/>
      <c r="W15" s="15"/>
      <c r="X15" s="15">
        <v>6</v>
      </c>
      <c r="Y15" s="16"/>
      <c r="Z15" s="16"/>
      <c r="AA15" s="16"/>
      <c r="AB15" s="16"/>
      <c r="AC15" s="16"/>
      <c r="AD15" s="1"/>
    </row>
    <row r="16" spans="1:30">
      <c r="A16" s="11" t="s">
        <v>34</v>
      </c>
      <c r="B16" s="12" t="s">
        <v>10</v>
      </c>
      <c r="C16" s="12">
        <f t="shared" si="5"/>
        <v>60</v>
      </c>
      <c r="D16" s="12">
        <f t="shared" si="0"/>
        <v>30</v>
      </c>
      <c r="E16" s="12">
        <f t="shared" si="1"/>
        <v>30</v>
      </c>
      <c r="F16" s="12">
        <f t="shared" si="2"/>
        <v>0</v>
      </c>
      <c r="G16" s="12">
        <f t="shared" si="3"/>
        <v>0</v>
      </c>
      <c r="H16" s="13">
        <f t="shared" si="4"/>
        <v>0</v>
      </c>
      <c r="I16" s="14"/>
      <c r="J16" s="15"/>
      <c r="K16" s="15"/>
      <c r="L16" s="15"/>
      <c r="M16" s="15"/>
      <c r="N16" s="15"/>
      <c r="O16" s="17"/>
      <c r="P16" s="16"/>
      <c r="Q16" s="16"/>
      <c r="R16" s="16"/>
      <c r="S16" s="16"/>
      <c r="T16" s="14">
        <v>2</v>
      </c>
      <c r="U16" s="15">
        <v>2</v>
      </c>
      <c r="V16" s="15"/>
      <c r="W16" s="15"/>
      <c r="X16" s="15">
        <v>6</v>
      </c>
      <c r="Y16" s="16"/>
      <c r="Z16" s="16"/>
      <c r="AA16" s="16"/>
      <c r="AB16" s="16"/>
      <c r="AC16" s="18"/>
      <c r="AD16" s="1"/>
    </row>
    <row r="17" spans="1:30">
      <c r="A17" s="11" t="s">
        <v>35</v>
      </c>
      <c r="B17" s="12" t="s">
        <v>10</v>
      </c>
      <c r="C17" s="12">
        <f t="shared" si="5"/>
        <v>60</v>
      </c>
      <c r="D17" s="12">
        <f t="shared" si="0"/>
        <v>30</v>
      </c>
      <c r="E17" s="12">
        <f t="shared" si="1"/>
        <v>30</v>
      </c>
      <c r="F17" s="12">
        <f t="shared" si="2"/>
        <v>0</v>
      </c>
      <c r="G17" s="12">
        <f t="shared" si="3"/>
        <v>0</v>
      </c>
      <c r="H17" s="13">
        <f t="shared" si="4"/>
        <v>0</v>
      </c>
      <c r="I17" s="14"/>
      <c r="J17" s="15"/>
      <c r="K17" s="15"/>
      <c r="L17" s="15"/>
      <c r="M17" s="15"/>
      <c r="N17" s="15"/>
      <c r="O17" s="17"/>
      <c r="P17" s="16"/>
      <c r="Q17" s="16"/>
      <c r="R17" s="16"/>
      <c r="S17" s="16"/>
      <c r="T17" s="14">
        <v>2</v>
      </c>
      <c r="U17" s="15">
        <v>2</v>
      </c>
      <c r="V17" s="15"/>
      <c r="W17" s="15"/>
      <c r="X17" s="15">
        <v>6</v>
      </c>
      <c r="Y17" s="16"/>
      <c r="Z17" s="16"/>
      <c r="AA17" s="16"/>
      <c r="AB17" s="16"/>
      <c r="AC17" s="18"/>
      <c r="AD17" s="1"/>
    </row>
    <row r="18" spans="1:30">
      <c r="A18" s="11" t="s">
        <v>36</v>
      </c>
      <c r="B18" s="12" t="s">
        <v>19</v>
      </c>
      <c r="C18" s="12">
        <f t="shared" si="5"/>
        <v>60</v>
      </c>
      <c r="D18" s="12">
        <f t="shared" si="0"/>
        <v>30</v>
      </c>
      <c r="E18" s="12">
        <f t="shared" si="1"/>
        <v>30</v>
      </c>
      <c r="F18" s="12">
        <f t="shared" si="2"/>
        <v>0</v>
      </c>
      <c r="G18" s="12">
        <f t="shared" si="3"/>
        <v>0</v>
      </c>
      <c r="H18" s="13">
        <f t="shared" si="4"/>
        <v>0</v>
      </c>
      <c r="I18" s="14"/>
      <c r="J18" s="15"/>
      <c r="K18" s="15"/>
      <c r="L18" s="15"/>
      <c r="M18" s="15"/>
      <c r="N18" s="15"/>
      <c r="O18" s="17"/>
      <c r="P18" s="16"/>
      <c r="Q18" s="16"/>
      <c r="R18" s="16"/>
      <c r="S18" s="16"/>
      <c r="T18" s="14"/>
      <c r="U18" s="15"/>
      <c r="V18" s="15"/>
      <c r="W18" s="15"/>
      <c r="X18" s="15"/>
      <c r="Y18" s="16">
        <v>2</v>
      </c>
      <c r="Z18" s="16">
        <v>2</v>
      </c>
      <c r="AA18" s="16"/>
      <c r="AB18" s="16"/>
      <c r="AC18" s="18">
        <v>6</v>
      </c>
      <c r="AD18" s="1"/>
    </row>
    <row r="19" spans="1:30">
      <c r="A19" s="11" t="s">
        <v>43</v>
      </c>
      <c r="B19" s="12" t="s">
        <v>7</v>
      </c>
      <c r="C19" s="12">
        <f t="shared" si="5"/>
        <v>30</v>
      </c>
      <c r="D19" s="12">
        <f t="shared" si="0"/>
        <v>30</v>
      </c>
      <c r="E19" s="12">
        <f t="shared" si="1"/>
        <v>0</v>
      </c>
      <c r="F19" s="12">
        <f t="shared" si="2"/>
        <v>0</v>
      </c>
      <c r="G19" s="12">
        <f t="shared" si="3"/>
        <v>0</v>
      </c>
      <c r="H19" s="13">
        <f t="shared" si="4"/>
        <v>0</v>
      </c>
      <c r="I19" s="14">
        <v>2</v>
      </c>
      <c r="J19" s="14"/>
      <c r="K19" s="14"/>
      <c r="L19" s="14"/>
      <c r="M19" s="14"/>
      <c r="N19" s="14">
        <v>3</v>
      </c>
      <c r="O19" s="10"/>
      <c r="P19" s="10"/>
      <c r="Q19" s="10"/>
      <c r="R19" s="10"/>
      <c r="S19" s="10"/>
      <c r="T19" s="14"/>
      <c r="U19" s="14"/>
      <c r="V19" s="14"/>
      <c r="W19" s="14"/>
      <c r="X19" s="14"/>
      <c r="Y19" s="10"/>
      <c r="Z19" s="10"/>
      <c r="AA19" s="10"/>
      <c r="AB19" s="10"/>
      <c r="AC19" s="60"/>
      <c r="AD19" s="1"/>
    </row>
    <row r="20" spans="1:30">
      <c r="A20" s="20" t="s">
        <v>44</v>
      </c>
      <c r="B20" s="12" t="s">
        <v>10</v>
      </c>
      <c r="C20" s="12">
        <f t="shared" ref="C20" si="6">D20+E20+F20+G20+H20</f>
        <v>30</v>
      </c>
      <c r="D20" s="12">
        <f t="shared" ref="D20" si="7">(I20+O20+T20+Y20)*15</f>
        <v>30</v>
      </c>
      <c r="E20" s="12">
        <f t="shared" ref="E20" si="8">(J20+P20+U20+Z20)*15</f>
        <v>0</v>
      </c>
      <c r="F20" s="12">
        <f t="shared" ref="F20" si="9">(K20+Q20+V20+AA20)*15</f>
        <v>0</v>
      </c>
      <c r="G20" s="12">
        <f t="shared" ref="G20" si="10">(L20+R20+W20+AB20)*15</f>
        <v>0</v>
      </c>
      <c r="H20" s="13">
        <f t="shared" si="4"/>
        <v>0</v>
      </c>
      <c r="I20" s="19"/>
      <c r="J20" s="19"/>
      <c r="K20" s="19"/>
      <c r="L20" s="19"/>
      <c r="M20" s="19"/>
      <c r="N20" s="19"/>
      <c r="O20" s="18"/>
      <c r="P20" s="18"/>
      <c r="Q20" s="18"/>
      <c r="R20" s="18"/>
      <c r="S20" s="18"/>
      <c r="T20" s="19">
        <v>2</v>
      </c>
      <c r="U20" s="19"/>
      <c r="V20" s="19"/>
      <c r="W20" s="19"/>
      <c r="X20" s="19">
        <v>3</v>
      </c>
      <c r="Y20" s="18"/>
      <c r="Z20" s="18"/>
      <c r="AA20" s="18"/>
      <c r="AB20" s="18"/>
      <c r="AC20" s="18"/>
      <c r="AD20" s="1"/>
    </row>
    <row r="21" spans="1:30">
      <c r="A21" s="11" t="s">
        <v>45</v>
      </c>
      <c r="B21" s="12" t="s">
        <v>19</v>
      </c>
      <c r="C21" s="12">
        <f t="shared" si="5"/>
        <v>30</v>
      </c>
      <c r="D21" s="12">
        <f t="shared" ref="D21:G27" si="11">(I21+O21+T21+Y21)*15</f>
        <v>30</v>
      </c>
      <c r="E21" s="12">
        <f t="shared" si="11"/>
        <v>0</v>
      </c>
      <c r="F21" s="12">
        <f t="shared" si="11"/>
        <v>0</v>
      </c>
      <c r="G21" s="12">
        <f t="shared" si="11"/>
        <v>0</v>
      </c>
      <c r="H21" s="13">
        <f t="shared" si="4"/>
        <v>0</v>
      </c>
      <c r="I21" s="14"/>
      <c r="J21" s="15"/>
      <c r="K21" s="15"/>
      <c r="L21" s="15"/>
      <c r="M21" s="15"/>
      <c r="N21" s="15"/>
      <c r="O21" s="17"/>
      <c r="P21" s="16"/>
      <c r="Q21" s="16"/>
      <c r="R21" s="16"/>
      <c r="S21" s="16"/>
      <c r="T21" s="14"/>
      <c r="U21" s="15"/>
      <c r="V21" s="15"/>
      <c r="W21" s="15"/>
      <c r="X21" s="15"/>
      <c r="Y21" s="16">
        <v>2</v>
      </c>
      <c r="Z21" s="16"/>
      <c r="AA21" s="16"/>
      <c r="AB21" s="16"/>
      <c r="AC21" s="18">
        <v>3</v>
      </c>
      <c r="AD21" s="1"/>
    </row>
    <row r="22" spans="1:30">
      <c r="A22" s="21" t="s">
        <v>8</v>
      </c>
      <c r="B22" s="11" t="s">
        <v>6</v>
      </c>
      <c r="C22" s="12">
        <f t="shared" si="5"/>
        <v>30</v>
      </c>
      <c r="D22" s="12">
        <f t="shared" si="11"/>
        <v>30</v>
      </c>
      <c r="E22" s="12">
        <f t="shared" si="11"/>
        <v>0</v>
      </c>
      <c r="F22" s="12">
        <f t="shared" si="11"/>
        <v>0</v>
      </c>
      <c r="G22" s="12">
        <f t="shared" si="11"/>
        <v>0</v>
      </c>
      <c r="H22" s="13">
        <f t="shared" si="4"/>
        <v>0</v>
      </c>
      <c r="I22" s="14"/>
      <c r="J22" s="15"/>
      <c r="K22" s="15"/>
      <c r="L22" s="15"/>
      <c r="M22" s="15"/>
      <c r="N22" s="15"/>
      <c r="O22" s="17"/>
      <c r="P22" s="16"/>
      <c r="Q22" s="16"/>
      <c r="R22" s="16"/>
      <c r="S22" s="16"/>
      <c r="T22" s="14"/>
      <c r="U22" s="15"/>
      <c r="V22" s="15"/>
      <c r="W22" s="15"/>
      <c r="X22" s="15"/>
      <c r="Y22" s="16">
        <v>2</v>
      </c>
      <c r="Z22" s="16"/>
      <c r="AA22" s="16"/>
      <c r="AB22" s="16"/>
      <c r="AC22" s="18">
        <v>3</v>
      </c>
      <c r="AD22" s="1"/>
    </row>
    <row r="23" spans="1:30">
      <c r="A23" s="22" t="s">
        <v>17</v>
      </c>
      <c r="B23" s="11" t="s">
        <v>6</v>
      </c>
      <c r="C23" s="12">
        <f t="shared" si="5"/>
        <v>300</v>
      </c>
      <c r="D23" s="12">
        <f t="shared" si="11"/>
        <v>0</v>
      </c>
      <c r="E23" s="12">
        <f t="shared" si="11"/>
        <v>0</v>
      </c>
      <c r="F23" s="12">
        <f t="shared" si="11"/>
        <v>0</v>
      </c>
      <c r="G23" s="12">
        <f t="shared" si="11"/>
        <v>300</v>
      </c>
      <c r="H23" s="13">
        <f t="shared" si="4"/>
        <v>0</v>
      </c>
      <c r="I23" s="14"/>
      <c r="J23" s="15"/>
      <c r="K23" s="15"/>
      <c r="L23" s="15"/>
      <c r="M23" s="15"/>
      <c r="N23" s="15"/>
      <c r="O23" s="17"/>
      <c r="P23" s="16"/>
      <c r="Q23" s="16"/>
      <c r="R23" s="16"/>
      <c r="S23" s="16"/>
      <c r="T23" s="14"/>
      <c r="U23" s="15"/>
      <c r="V23" s="15"/>
      <c r="W23" s="15">
        <v>10</v>
      </c>
      <c r="X23" s="15">
        <v>5</v>
      </c>
      <c r="Y23" s="16"/>
      <c r="Z23" s="16"/>
      <c r="AA23" s="16"/>
      <c r="AB23" s="16">
        <v>10</v>
      </c>
      <c r="AC23" s="18">
        <v>5</v>
      </c>
      <c r="AD23" s="1"/>
    </row>
    <row r="24" spans="1:30">
      <c r="A24" s="22" t="s">
        <v>25</v>
      </c>
      <c r="B24" s="11" t="s">
        <v>7</v>
      </c>
      <c r="C24" s="13">
        <f t="shared" si="5"/>
        <v>60</v>
      </c>
      <c r="D24" s="13">
        <f t="shared" si="11"/>
        <v>0</v>
      </c>
      <c r="E24" s="13">
        <f t="shared" si="11"/>
        <v>60</v>
      </c>
      <c r="F24" s="13">
        <f t="shared" si="11"/>
        <v>0</v>
      </c>
      <c r="G24" s="13">
        <f t="shared" si="11"/>
        <v>0</v>
      </c>
      <c r="H24" s="13">
        <f t="shared" si="4"/>
        <v>0</v>
      </c>
      <c r="I24" s="14"/>
      <c r="J24" s="15">
        <v>4</v>
      </c>
      <c r="K24" s="15"/>
      <c r="L24" s="15"/>
      <c r="M24" s="15"/>
      <c r="N24" s="15">
        <v>4</v>
      </c>
      <c r="O24" s="17"/>
      <c r="P24" s="16"/>
      <c r="Q24" s="16"/>
      <c r="R24" s="16"/>
      <c r="S24" s="16"/>
      <c r="T24" s="14"/>
      <c r="U24" s="15"/>
      <c r="V24" s="15"/>
      <c r="W24" s="15"/>
      <c r="X24" s="15"/>
      <c r="Y24" s="16"/>
      <c r="Z24" s="16"/>
      <c r="AA24" s="16"/>
      <c r="AB24" s="16"/>
      <c r="AC24" s="18"/>
      <c r="AD24" s="1"/>
    </row>
    <row r="25" spans="1:30">
      <c r="A25" s="22" t="s">
        <v>26</v>
      </c>
      <c r="B25" s="11" t="s">
        <v>6</v>
      </c>
      <c r="C25" s="13">
        <f t="shared" si="5"/>
        <v>30</v>
      </c>
      <c r="D25" s="13">
        <f t="shared" si="11"/>
        <v>0</v>
      </c>
      <c r="E25" s="13">
        <f t="shared" si="11"/>
        <v>0</v>
      </c>
      <c r="F25" s="13">
        <f t="shared" si="11"/>
        <v>0</v>
      </c>
      <c r="G25" s="13">
        <f t="shared" si="11"/>
        <v>0</v>
      </c>
      <c r="H25" s="13">
        <f>(M25)*15</f>
        <v>30</v>
      </c>
      <c r="I25" s="14"/>
      <c r="J25" s="15"/>
      <c r="K25" s="15"/>
      <c r="L25" s="15"/>
      <c r="M25" s="15">
        <v>2</v>
      </c>
      <c r="N25" s="15">
        <v>1</v>
      </c>
      <c r="O25" s="17"/>
      <c r="P25" s="16"/>
      <c r="Q25" s="16"/>
      <c r="R25" s="16"/>
      <c r="S25" s="16"/>
      <c r="T25" s="14"/>
      <c r="U25" s="15"/>
      <c r="V25" s="15"/>
      <c r="W25" s="15"/>
      <c r="X25" s="15"/>
      <c r="Y25" s="16"/>
      <c r="Z25" s="16"/>
      <c r="AA25" s="16"/>
      <c r="AB25" s="16"/>
      <c r="AC25" s="18"/>
      <c r="AD25" s="1"/>
    </row>
    <row r="26" spans="1:30">
      <c r="A26" s="22" t="s">
        <v>18</v>
      </c>
      <c r="B26" s="11" t="s">
        <v>6</v>
      </c>
      <c r="C26" s="13">
        <f t="shared" si="5"/>
        <v>60</v>
      </c>
      <c r="D26" s="13">
        <f t="shared" si="11"/>
        <v>0</v>
      </c>
      <c r="E26" s="13">
        <f t="shared" si="11"/>
        <v>0</v>
      </c>
      <c r="F26" s="13">
        <f t="shared" si="11"/>
        <v>60</v>
      </c>
      <c r="G26" s="13">
        <f t="shared" si="11"/>
        <v>0</v>
      </c>
      <c r="H26" s="13">
        <f t="shared" ref="H26:H27" si="12">(M26)*15</f>
        <v>0</v>
      </c>
      <c r="I26" s="14"/>
      <c r="J26" s="15"/>
      <c r="K26" s="15"/>
      <c r="L26" s="15"/>
      <c r="M26" s="15"/>
      <c r="N26" s="15"/>
      <c r="O26" s="17"/>
      <c r="P26" s="16"/>
      <c r="Q26" s="16"/>
      <c r="R26" s="16"/>
      <c r="S26" s="16"/>
      <c r="T26" s="14"/>
      <c r="U26" s="15"/>
      <c r="V26" s="15">
        <v>2</v>
      </c>
      <c r="W26" s="15"/>
      <c r="X26" s="15">
        <v>3</v>
      </c>
      <c r="Y26" s="16"/>
      <c r="Z26" s="16"/>
      <c r="AA26" s="16">
        <v>2</v>
      </c>
      <c r="AB26" s="16"/>
      <c r="AC26" s="18">
        <v>3</v>
      </c>
      <c r="AD26" s="1"/>
    </row>
    <row r="27" spans="1:30" ht="13.8" thickBot="1">
      <c r="A27" s="48" t="s">
        <v>20</v>
      </c>
      <c r="B27" s="49" t="s">
        <v>48</v>
      </c>
      <c r="C27" s="61">
        <f t="shared" si="5"/>
        <v>0</v>
      </c>
      <c r="D27" s="61">
        <f t="shared" si="11"/>
        <v>0</v>
      </c>
      <c r="E27" s="61">
        <f t="shared" si="11"/>
        <v>0</v>
      </c>
      <c r="F27" s="61">
        <f t="shared" si="11"/>
        <v>0</v>
      </c>
      <c r="G27" s="61">
        <f t="shared" si="11"/>
        <v>0</v>
      </c>
      <c r="H27" s="49">
        <f t="shared" si="12"/>
        <v>0</v>
      </c>
      <c r="I27" s="50"/>
      <c r="J27" s="50"/>
      <c r="K27" s="50"/>
      <c r="L27" s="50"/>
      <c r="M27" s="50"/>
      <c r="N27" s="50"/>
      <c r="O27" s="51"/>
      <c r="P27" s="51"/>
      <c r="Q27" s="51"/>
      <c r="R27" s="51"/>
      <c r="S27" s="51"/>
      <c r="T27" s="50"/>
      <c r="U27" s="50"/>
      <c r="V27" s="50"/>
      <c r="W27" s="50"/>
      <c r="X27" s="50"/>
      <c r="Y27" s="51"/>
      <c r="Z27" s="51"/>
      <c r="AA27" s="51"/>
      <c r="AB27" s="51"/>
      <c r="AC27" s="51">
        <v>10</v>
      </c>
      <c r="AD27" s="1"/>
    </row>
    <row r="28" spans="1:30" ht="13.8" thickTop="1">
      <c r="A28" s="57" t="s">
        <v>11</v>
      </c>
      <c r="B28" s="23"/>
      <c r="C28" s="24">
        <f t="shared" ref="C28:M28" si="13">SUM(C5:C27)</f>
        <v>1380</v>
      </c>
      <c r="D28" s="24">
        <f t="shared" si="13"/>
        <v>420</v>
      </c>
      <c r="E28" s="24">
        <f t="shared" si="13"/>
        <v>360</v>
      </c>
      <c r="F28" s="24">
        <f t="shared" si="13"/>
        <v>120</v>
      </c>
      <c r="G28" s="24">
        <f t="shared" si="13"/>
        <v>450</v>
      </c>
      <c r="H28" s="24">
        <f t="shared" si="13"/>
        <v>30</v>
      </c>
      <c r="I28" s="25">
        <f t="shared" si="13"/>
        <v>6</v>
      </c>
      <c r="J28" s="25">
        <f t="shared" si="13"/>
        <v>8</v>
      </c>
      <c r="K28" s="25">
        <f t="shared" si="13"/>
        <v>2</v>
      </c>
      <c r="L28" s="25">
        <f t="shared" si="13"/>
        <v>8</v>
      </c>
      <c r="M28" s="25">
        <f t="shared" si="13"/>
        <v>2</v>
      </c>
      <c r="N28" s="26"/>
      <c r="O28" s="27">
        <f>SUM(O5:O27)</f>
        <v>8</v>
      </c>
      <c r="P28" s="27">
        <f>SUM(P5:P27)</f>
        <v>8</v>
      </c>
      <c r="Q28" s="27">
        <f>SUM(Q5:Q27)</f>
        <v>2</v>
      </c>
      <c r="R28" s="27">
        <f>SUM(R5:R27)</f>
        <v>2</v>
      </c>
      <c r="S28" s="28"/>
      <c r="T28" s="25">
        <f>SUM(T5:T27)</f>
        <v>8</v>
      </c>
      <c r="U28" s="45">
        <f>SUM(U5:U27)</f>
        <v>6</v>
      </c>
      <c r="V28" s="45">
        <f>SUM(V5:V27)</f>
        <v>2</v>
      </c>
      <c r="W28" s="45">
        <f>SUM(W5:W27)</f>
        <v>10</v>
      </c>
      <c r="X28" s="46"/>
      <c r="Y28" s="27">
        <f>SUM(Y5:Y27)</f>
        <v>6</v>
      </c>
      <c r="Z28" s="27">
        <f>SUM(Z5:Z27)</f>
        <v>2</v>
      </c>
      <c r="AA28" s="27">
        <f>SUM(AA5:AA27)</f>
        <v>2</v>
      </c>
      <c r="AB28" s="27">
        <f>SUM(AB5:AB27)</f>
        <v>10</v>
      </c>
      <c r="AC28" s="47"/>
      <c r="AD28" s="1"/>
    </row>
    <row r="29" spans="1:30" ht="13.8" thickBot="1">
      <c r="A29" s="58" t="s">
        <v>55</v>
      </c>
      <c r="B29" s="52"/>
      <c r="C29" s="53"/>
      <c r="D29" s="53"/>
      <c r="E29" s="53"/>
      <c r="F29" s="53"/>
      <c r="G29" s="53"/>
      <c r="H29" s="52"/>
      <c r="I29" s="81">
        <f>I28+J28+K28+L28+M28</f>
        <v>26</v>
      </c>
      <c r="J29" s="81"/>
      <c r="K29" s="81"/>
      <c r="L29" s="81"/>
      <c r="M29" s="81"/>
      <c r="N29" s="54">
        <f>SUM(N5:N28)</f>
        <v>30</v>
      </c>
      <c r="O29" s="75">
        <f>O28+P28+Q28+R28</f>
        <v>20</v>
      </c>
      <c r="P29" s="76"/>
      <c r="Q29" s="76"/>
      <c r="R29" s="77"/>
      <c r="S29" s="55">
        <f>SUM(S5:S28)</f>
        <v>31</v>
      </c>
      <c r="T29" s="78">
        <f>T28+U28+V28+W28</f>
        <v>26</v>
      </c>
      <c r="U29" s="79"/>
      <c r="V29" s="79"/>
      <c r="W29" s="80"/>
      <c r="X29" s="56">
        <f>SUM(X5:X28)</f>
        <v>29</v>
      </c>
      <c r="Y29" s="75">
        <f>Y28+Z28+AA28+AB28</f>
        <v>20</v>
      </c>
      <c r="Z29" s="76"/>
      <c r="AA29" s="76"/>
      <c r="AB29" s="77"/>
      <c r="AC29" s="62">
        <f>SUM(AC5:AC28)</f>
        <v>30</v>
      </c>
    </row>
    <row r="30" spans="1:30" ht="13.8" thickTop="1">
      <c r="A30" s="63"/>
      <c r="B30" s="64"/>
      <c r="C30" s="64"/>
      <c r="D30" s="64"/>
      <c r="E30" s="64"/>
      <c r="F30" s="64"/>
      <c r="G30" s="64"/>
      <c r="H30" s="64"/>
      <c r="I30" s="65"/>
      <c r="J30" s="65"/>
      <c r="K30" s="65"/>
      <c r="L30" s="65"/>
      <c r="M30" s="65"/>
      <c r="N30" s="66"/>
      <c r="O30" s="65"/>
      <c r="P30" s="65"/>
      <c r="Q30" s="65"/>
      <c r="R30" s="65"/>
      <c r="S30" s="66"/>
      <c r="T30" s="65"/>
      <c r="U30" s="65"/>
      <c r="V30" s="65"/>
      <c r="W30" s="65"/>
      <c r="X30" s="66"/>
      <c r="Y30" s="65"/>
      <c r="Z30" s="65"/>
      <c r="AA30" s="65"/>
      <c r="AB30" s="65"/>
      <c r="AC30" s="67"/>
      <c r="AD30" s="8"/>
    </row>
    <row r="31" spans="1:30" ht="14.25" customHeight="1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1" t="s">
        <v>56</v>
      </c>
      <c r="X31" s="30"/>
      <c r="Y31" s="30"/>
      <c r="Z31" s="32"/>
      <c r="AA31" s="68">
        <f>N29+S29+X29+AC29</f>
        <v>120</v>
      </c>
      <c r="AB31" s="68"/>
      <c r="AC31" s="2"/>
    </row>
    <row r="32" spans="1:30">
      <c r="A32" t="s">
        <v>46</v>
      </c>
    </row>
    <row r="33" spans="1:1">
      <c r="A33" t="s">
        <v>47</v>
      </c>
    </row>
    <row r="34" spans="1:1">
      <c r="A34" t="s">
        <v>49</v>
      </c>
    </row>
  </sheetData>
  <mergeCells count="8">
    <mergeCell ref="AA31:AB31"/>
    <mergeCell ref="I29:M29"/>
    <mergeCell ref="I2:S2"/>
    <mergeCell ref="T2:AC2"/>
    <mergeCell ref="Y3:AC3"/>
    <mergeCell ref="O29:R29"/>
    <mergeCell ref="T29:W29"/>
    <mergeCell ref="Y29:AB29"/>
  </mergeCells>
  <pageMargins left="0.7" right="0.7" top="0.75" bottom="0.75" header="0.3" footer="0.3"/>
  <pageSetup paperSize="9"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Kompu</vt:lpstr>
    </vt:vector>
  </TitlesOfParts>
  <Company>dom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GOSIA</dc:creator>
  <cp:lastModifiedBy>Jowita</cp:lastModifiedBy>
  <cp:lastPrinted>2014-02-21T13:13:36Z</cp:lastPrinted>
  <dcterms:created xsi:type="dcterms:W3CDTF">2002-01-05T18:26:14Z</dcterms:created>
  <dcterms:modified xsi:type="dcterms:W3CDTF">2014-05-23T09:23:41Z</dcterms:modified>
</cp:coreProperties>
</file>